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ne/Documents/Moulton/Speeding /"/>
    </mc:Choice>
  </mc:AlternateContent>
  <xr:revisionPtr revIDLastSave="0" documentId="13_ncr:1_{2E3C37DA-B00C-494E-AA49-E63DCB5A39DF}" xr6:coauthVersionLast="47" xr6:coauthVersionMax="47" xr10:uidLastSave="{00000000-0000-0000-0000-000000000000}"/>
  <bookViews>
    <workbookView xWindow="2800" yWindow="2000" windowWidth="28800" windowHeight="16020" activeTab="1" xr2:uid="{33AA0899-8C65-477C-9DD0-C040AA42AADB}"/>
  </bookViews>
  <sheets>
    <sheet name="Site Plan" sheetId="1" r:id="rId1"/>
    <sheet name="Speed 12 01 2022" sheetId="2" r:id="rId2"/>
    <sheet name="Volume 12 01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5" i="2" l="1"/>
  <c r="AD24" i="2"/>
  <c r="AD21" i="2"/>
  <c r="AD17" i="2"/>
  <c r="Z22" i="2"/>
  <c r="Y22" i="2"/>
  <c r="X22" i="2"/>
  <c r="W22" i="2"/>
  <c r="V22" i="2"/>
  <c r="T22" i="2"/>
  <c r="U22" i="2"/>
  <c r="Z17" i="2"/>
  <c r="Y17" i="2"/>
  <c r="X17" i="2"/>
  <c r="W17" i="2"/>
  <c r="V17" i="2"/>
  <c r="U17" i="2"/>
  <c r="T17" i="2"/>
</calcChain>
</file>

<file path=xl/sharedStrings.xml><?xml version="1.0" encoding="utf-8"?>
<sst xmlns="http://schemas.openxmlformats.org/spreadsheetml/2006/main" count="146" uniqueCount="65">
  <si>
    <t>Traffic Surveys</t>
  </si>
  <si>
    <t>Phoenix House</t>
  </si>
  <si>
    <t>3 Goddard Road</t>
  </si>
  <si>
    <t>Ipswich</t>
  </si>
  <si>
    <t>Suffolk , IP1 5NP</t>
  </si>
  <si>
    <t>Type of Survey</t>
  </si>
  <si>
    <t>Project 
Reference</t>
  </si>
  <si>
    <t>Easting
Northing</t>
  </si>
  <si>
    <t>Client</t>
  </si>
  <si>
    <t>Start Date of
Survey Period</t>
  </si>
  <si>
    <t>Site 
location</t>
  </si>
  <si>
    <t>End Date of 
Survey Period</t>
  </si>
  <si>
    <t>Comments</t>
  </si>
  <si>
    <t>Speed Limit</t>
  </si>
  <si>
    <t>Road Number</t>
  </si>
  <si>
    <t>DO NOT CHANGE THE STRUCTURE OF THE SPREADSHEET (i.e. add or delete rows/columns, modify formulas, etc.)</t>
  </si>
  <si>
    <t>Speed and Volume Survey</t>
  </si>
  <si>
    <t>A4207</t>
  </si>
  <si>
    <t>Moulton Road
Moulton</t>
  </si>
  <si>
    <t>12th January 2022</t>
  </si>
  <si>
    <t>18th Janaury 2022</t>
  </si>
  <si>
    <t>568306
263988</t>
  </si>
  <si>
    <t>60mph</t>
  </si>
  <si>
    <t>C653</t>
  </si>
  <si>
    <t>Site No.</t>
  </si>
  <si>
    <t>Lat/Lng.</t>
  </si>
  <si>
    <t>MOULTON ROAD - MOULTON</t>
  </si>
  <si>
    <t>Channel:</t>
  </si>
  <si>
    <t xml:space="preserve">Westbound </t>
  </si>
  <si>
    <t>Vehicle Count Report</t>
  </si>
  <si>
    <t>Week Begin: 12 January 2022</t>
  </si>
  <si>
    <t>5-Day
Ave.</t>
  </si>
  <si>
    <t>7-Day
Ave.</t>
  </si>
  <si>
    <t>Total</t>
  </si>
  <si>
    <t>12H(7-19)</t>
  </si>
  <si>
    <t>16H(6-22)</t>
  </si>
  <si>
    <t>18H(6-24)</t>
  </si>
  <si>
    <t>24H(0-24)</t>
  </si>
  <si>
    <t>AM Peak</t>
  </si>
  <si>
    <t>PM Peak</t>
  </si>
  <si>
    <t/>
  </si>
  <si>
    <t xml:space="preserve">Eastbound </t>
  </si>
  <si>
    <t>Speed Report (Speed Limit 60 Mph)</t>
  </si>
  <si>
    <t>Total
Volume</t>
  </si>
  <si>
    <t>85th
Percentile</t>
  </si>
  <si>
    <t>Mean
Average</t>
  </si>
  <si>
    <t>Standard
Deviation</t>
  </si>
  <si>
    <t>Bin 1
&lt;30Mph</t>
  </si>
  <si>
    <t>Bin 2
30-&lt;35</t>
  </si>
  <si>
    <t>Bin 3
35-&lt;40</t>
  </si>
  <si>
    <t>Bin 4
40-&lt;45</t>
  </si>
  <si>
    <t>Bin 5
45-&lt;50</t>
  </si>
  <si>
    <t>Bin 6
50-&lt;55</t>
  </si>
  <si>
    <t>Bin 7
55-&lt;60</t>
  </si>
  <si>
    <t>Bin 8
60-&lt;65</t>
  </si>
  <si>
    <t>Bin 9
65-&lt;70</t>
  </si>
  <si>
    <t>Bin 10
70-&lt;75</t>
  </si>
  <si>
    <t>Bin 11
75-&lt;80</t>
  </si>
  <si>
    <t>Bin 12
80-&lt;85</t>
  </si>
  <si>
    <t>Bin 13
=&gt;85</t>
  </si>
  <si>
    <t>5 Day Ave.</t>
  </si>
  <si>
    <t>7 Day Ave.</t>
  </si>
  <si>
    <t>David Chenery
Safety &amp; Speed Management</t>
  </si>
  <si>
    <t>Moulton Road - Westbound</t>
  </si>
  <si>
    <t>Moulton Road - Eastbound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</si>
</sst>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_x000d_\_x000a_mmm\ dd"/>
    <numFmt numFmtId="165" formatCode="ddd\ d\ mmm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5" xfId="0" applyBorder="1" applyAlignment="1">
      <alignment horizontal="center"/>
    </xf>
    <xf numFmtId="164" fontId="5" fillId="2" borderId="9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20" fontId="5" fillId="2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6" xfId="0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5" fontId="5" fillId="2" borderId="13" xfId="0" applyNumberFormat="1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</cellXfs>
  <cellStyles count="2">
    <cellStyle name="Normal" xfId="0" builtinId="0"/>
    <cellStyle name="Normal 2" xfId="1" xr:uid="{362ABDE1-CF5F-4869-865F-1C77C9C27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9</xdr:col>
      <xdr:colOff>15875</xdr:colOff>
      <xdr:row>4</xdr:row>
      <xdr:rowOff>168275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EE5825D-D96F-4F98-B409-D853DB51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4166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447676</xdr:colOff>
      <xdr:row>21</xdr:row>
      <xdr:rowOff>38100</xdr:rowOff>
    </xdr:from>
    <xdr:to>
      <xdr:col>9</xdr:col>
      <xdr:colOff>1120738</xdr:colOff>
      <xdr:row>40</xdr:row>
      <xdr:rowOff>18569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763E31-2771-45BC-9CA6-7A6C1329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3626" y="4171950"/>
          <a:ext cx="5016462" cy="36190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517BE75-7C11-4941-BF15-86B1911A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70580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0B080B1-1279-4320-A16E-1A45C11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8008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8CAD-D26B-4DFA-AC41-45F19A59C3E2}">
  <dimension ref="A1:K25"/>
  <sheetViews>
    <sheetView topLeftCell="A23" workbookViewId="0">
      <selection activeCell="M23" sqref="M23"/>
    </sheetView>
  </sheetViews>
  <sheetFormatPr baseColWidth="10" defaultColWidth="8.83203125" defaultRowHeight="15" x14ac:dyDescent="0.2"/>
  <cols>
    <col min="2" max="2" width="10" customWidth="1"/>
    <col min="4" max="4" width="17.6640625" customWidth="1"/>
    <col min="5" max="6" width="9.5" customWidth="1"/>
    <col min="8" max="8" width="10" customWidth="1"/>
    <col min="10" max="10" width="17.6640625" customWidth="1"/>
  </cols>
  <sheetData>
    <row r="1" spans="1:11" ht="16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thickBot="1" x14ac:dyDescent="0.25"/>
    <row r="7" spans="1:11" x14ac:dyDescent="0.2">
      <c r="A7" s="55" t="s">
        <v>5</v>
      </c>
      <c r="B7" s="56"/>
      <c r="C7" s="55" t="s">
        <v>16</v>
      </c>
      <c r="D7" s="59"/>
      <c r="E7" s="59"/>
      <c r="F7" s="59"/>
      <c r="G7" s="59"/>
      <c r="H7" s="59"/>
      <c r="I7" s="59"/>
      <c r="J7" s="56"/>
    </row>
    <row r="8" spans="1:11" ht="16" thickBot="1" x14ac:dyDescent="0.25">
      <c r="A8" s="57"/>
      <c r="B8" s="58"/>
      <c r="C8" s="57"/>
      <c r="D8" s="60"/>
      <c r="E8" s="60"/>
      <c r="F8" s="60"/>
      <c r="G8" s="60"/>
      <c r="H8" s="60"/>
      <c r="I8" s="60"/>
      <c r="J8" s="58"/>
    </row>
    <row r="9" spans="1:11" ht="16" thickBot="1" x14ac:dyDescent="0.25"/>
    <row r="10" spans="1:11" x14ac:dyDescent="0.2">
      <c r="A10" s="63" t="s">
        <v>6</v>
      </c>
      <c r="B10" s="56"/>
      <c r="C10" s="55" t="s">
        <v>17</v>
      </c>
      <c r="D10" s="56"/>
      <c r="G10" s="63" t="s">
        <v>7</v>
      </c>
      <c r="H10" s="56"/>
      <c r="I10" s="63" t="s">
        <v>21</v>
      </c>
      <c r="J10" s="56"/>
    </row>
    <row r="11" spans="1:11" ht="16" thickBot="1" x14ac:dyDescent="0.25">
      <c r="A11" s="57"/>
      <c r="B11" s="58"/>
      <c r="C11" s="57"/>
      <c r="D11" s="58"/>
      <c r="G11" s="57"/>
      <c r="H11" s="58"/>
      <c r="I11" s="57"/>
      <c r="J11" s="58"/>
    </row>
    <row r="12" spans="1:11" ht="15" customHeight="1" x14ac:dyDescent="0.2">
      <c r="A12" s="55" t="s">
        <v>8</v>
      </c>
      <c r="B12" s="56"/>
      <c r="C12" s="63" t="s">
        <v>62</v>
      </c>
      <c r="D12" s="56"/>
      <c r="G12" s="63" t="s">
        <v>9</v>
      </c>
      <c r="H12" s="64"/>
      <c r="I12" s="55" t="s">
        <v>19</v>
      </c>
      <c r="J12" s="56"/>
    </row>
    <row r="13" spans="1:11" ht="16" thickBot="1" x14ac:dyDescent="0.25">
      <c r="A13" s="57"/>
      <c r="B13" s="58"/>
      <c r="C13" s="57"/>
      <c r="D13" s="58"/>
      <c r="G13" s="65"/>
      <c r="H13" s="66"/>
      <c r="I13" s="57"/>
      <c r="J13" s="58"/>
    </row>
    <row r="14" spans="1:11" x14ac:dyDescent="0.2">
      <c r="A14" s="63" t="s">
        <v>10</v>
      </c>
      <c r="B14" s="56"/>
      <c r="C14" s="63" t="s">
        <v>18</v>
      </c>
      <c r="D14" s="56"/>
      <c r="G14" s="63" t="s">
        <v>11</v>
      </c>
      <c r="H14" s="56"/>
      <c r="I14" s="55" t="s">
        <v>20</v>
      </c>
      <c r="J14" s="56"/>
    </row>
    <row r="15" spans="1:11" ht="16" thickBot="1" x14ac:dyDescent="0.25">
      <c r="A15" s="57"/>
      <c r="B15" s="58"/>
      <c r="C15" s="57"/>
      <c r="D15" s="58"/>
      <c r="G15" s="57"/>
      <c r="H15" s="58"/>
      <c r="I15" s="57"/>
      <c r="J15" s="58"/>
    </row>
    <row r="16" spans="1:11" ht="16" thickBot="1" x14ac:dyDescent="0.25">
      <c r="A16" s="2"/>
      <c r="B16" s="2"/>
      <c r="C16" s="2"/>
      <c r="D16" s="2"/>
      <c r="G16" s="2"/>
      <c r="H16" s="2"/>
      <c r="I16" s="2"/>
      <c r="J16" s="2"/>
    </row>
    <row r="17" spans="1:10" x14ac:dyDescent="0.2">
      <c r="A17" s="55" t="s">
        <v>12</v>
      </c>
      <c r="B17" s="56"/>
      <c r="C17" s="55"/>
      <c r="D17" s="59"/>
      <c r="E17" s="59"/>
      <c r="F17" s="59"/>
      <c r="G17" s="59"/>
      <c r="H17" s="59"/>
      <c r="I17" s="59"/>
      <c r="J17" s="56"/>
    </row>
    <row r="18" spans="1:10" ht="16" thickBot="1" x14ac:dyDescent="0.25">
      <c r="A18" s="57"/>
      <c r="B18" s="58"/>
      <c r="C18" s="57"/>
      <c r="D18" s="60"/>
      <c r="E18" s="60"/>
      <c r="F18" s="60"/>
      <c r="G18" s="60"/>
      <c r="H18" s="60"/>
      <c r="I18" s="60"/>
      <c r="J18" s="58"/>
    </row>
    <row r="19" spans="1:10" x14ac:dyDescent="0.2">
      <c r="A19" s="2"/>
      <c r="B19" s="2"/>
      <c r="C19" s="2"/>
      <c r="D19" s="2"/>
      <c r="G19" s="2"/>
      <c r="H19" s="2"/>
      <c r="I19" s="2"/>
      <c r="J19" s="2"/>
    </row>
    <row r="21" spans="1:10" ht="16" thickBot="1" x14ac:dyDescent="0.25"/>
    <row r="22" spans="1:10" x14ac:dyDescent="0.2">
      <c r="A22" s="55" t="s">
        <v>13</v>
      </c>
      <c r="B22" s="56"/>
      <c r="C22" s="61" t="s">
        <v>22</v>
      </c>
    </row>
    <row r="23" spans="1:10" ht="16" thickBot="1" x14ac:dyDescent="0.25">
      <c r="A23" s="57"/>
      <c r="B23" s="58"/>
      <c r="C23" s="62"/>
      <c r="F23" s="3"/>
    </row>
    <row r="24" spans="1:10" x14ac:dyDescent="0.2">
      <c r="A24" s="55" t="s">
        <v>14</v>
      </c>
      <c r="B24" s="56"/>
      <c r="C24" s="61" t="s">
        <v>23</v>
      </c>
    </row>
    <row r="25" spans="1:10" ht="16" thickBot="1" x14ac:dyDescent="0.25">
      <c r="A25" s="57"/>
      <c r="B25" s="58"/>
      <c r="C25" s="62"/>
      <c r="G25" s="3"/>
      <c r="H25" s="3"/>
    </row>
  </sheetData>
  <mergeCells count="20">
    <mergeCell ref="A7:B8"/>
    <mergeCell ref="C7:J8"/>
    <mergeCell ref="A10:B11"/>
    <mergeCell ref="C10:D11"/>
    <mergeCell ref="G10:H11"/>
    <mergeCell ref="I10:J11"/>
    <mergeCell ref="A12:B13"/>
    <mergeCell ref="C12:D13"/>
    <mergeCell ref="G12:H13"/>
    <mergeCell ref="I12:J13"/>
    <mergeCell ref="A14:B15"/>
    <mergeCell ref="C14:D15"/>
    <mergeCell ref="G14:H15"/>
    <mergeCell ref="I14:J15"/>
    <mergeCell ref="A17:B18"/>
    <mergeCell ref="C17:J18"/>
    <mergeCell ref="A22:B23"/>
    <mergeCell ref="C22:C23"/>
    <mergeCell ref="A24:B25"/>
    <mergeCell ref="C24:C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1029-A7A7-45B2-84B8-456CB8687EB3}">
  <dimension ref="A1:AD42"/>
  <sheetViews>
    <sheetView tabSelected="1" topLeftCell="E3" workbookViewId="0">
      <selection activeCell="T14" sqref="T14:AD25"/>
    </sheetView>
  </sheetViews>
  <sheetFormatPr baseColWidth="10" defaultColWidth="8.83203125" defaultRowHeight="15" x14ac:dyDescent="0.2"/>
  <cols>
    <col min="1" max="2" width="12.6640625" customWidth="1"/>
    <col min="3" max="3" width="12" customWidth="1"/>
    <col min="4" max="4" width="12.5" customWidth="1"/>
    <col min="5" max="5" width="10.83203125" customWidth="1"/>
    <col min="6" max="6" width="11.83203125" customWidth="1"/>
    <col min="7" max="7" width="11.5" customWidth="1"/>
    <col min="8" max="8" width="13" customWidth="1"/>
    <col min="9" max="9" width="10.6640625" customWidth="1"/>
    <col min="12" max="12" width="11" customWidth="1"/>
  </cols>
  <sheetData>
    <row r="1" spans="1:28" ht="13.5" customHeight="1" x14ac:dyDescent="0.2">
      <c r="J1" s="1" t="s">
        <v>0</v>
      </c>
    </row>
    <row r="2" spans="1:28" ht="16" x14ac:dyDescent="0.2">
      <c r="J2" s="1" t="s">
        <v>1</v>
      </c>
      <c r="K2" s="1"/>
    </row>
    <row r="3" spans="1:28" ht="16" x14ac:dyDescent="0.2">
      <c r="J3" s="1" t="s">
        <v>2</v>
      </c>
      <c r="K3" s="1"/>
    </row>
    <row r="4" spans="1:28" ht="16" x14ac:dyDescent="0.2">
      <c r="J4" s="1" t="s">
        <v>3</v>
      </c>
      <c r="K4" s="1"/>
    </row>
    <row r="5" spans="1:28" ht="16" x14ac:dyDescent="0.2">
      <c r="J5" s="1" t="s">
        <v>4</v>
      </c>
      <c r="K5" s="1"/>
    </row>
    <row r="6" spans="1:28" ht="16" x14ac:dyDescent="0.2">
      <c r="J6" s="1"/>
      <c r="K6" s="1"/>
    </row>
    <row r="7" spans="1:28" x14ac:dyDescent="0.2">
      <c r="A7" s="4" t="s">
        <v>15</v>
      </c>
    </row>
    <row r="9" spans="1:28" x14ac:dyDescent="0.2">
      <c r="A9" s="5" t="s">
        <v>24</v>
      </c>
      <c r="B9" s="5" t="s">
        <v>17</v>
      </c>
      <c r="D9" s="5"/>
      <c r="E9" s="5"/>
      <c r="P9" s="5" t="s">
        <v>25</v>
      </c>
      <c r="Q9" s="5">
        <v>52.248333056748841</v>
      </c>
      <c r="R9" s="5">
        <v>0.46399676252050026</v>
      </c>
    </row>
    <row r="10" spans="1:28" x14ac:dyDescent="0.2">
      <c r="A10" s="6" t="s">
        <v>26</v>
      </c>
      <c r="P10" s="5" t="s">
        <v>27</v>
      </c>
      <c r="Q10" s="5" t="s">
        <v>28</v>
      </c>
    </row>
    <row r="11" spans="1:28" x14ac:dyDescent="0.2">
      <c r="I11" s="7" t="s">
        <v>42</v>
      </c>
    </row>
    <row r="12" spans="1:28" x14ac:dyDescent="0.2">
      <c r="I12" s="7" t="s">
        <v>30</v>
      </c>
    </row>
    <row r="13" spans="1:28" ht="16" thickBot="1" x14ac:dyDescent="0.25"/>
    <row r="14" spans="1:28" ht="33" thickBot="1" x14ac:dyDescent="0.25">
      <c r="A14" s="40"/>
      <c r="B14" s="11" t="s">
        <v>43</v>
      </c>
      <c r="C14" s="41" t="s">
        <v>44</v>
      </c>
      <c r="D14" s="41" t="s">
        <v>45</v>
      </c>
      <c r="E14" s="12" t="s">
        <v>46</v>
      </c>
      <c r="F14" s="42" t="s">
        <v>47</v>
      </c>
      <c r="G14" s="42" t="s">
        <v>48</v>
      </c>
      <c r="H14" s="42" t="s">
        <v>49</v>
      </c>
      <c r="I14" s="42" t="s">
        <v>50</v>
      </c>
      <c r="J14" s="42" t="s">
        <v>51</v>
      </c>
      <c r="K14" s="42" t="s">
        <v>52</v>
      </c>
      <c r="L14" s="42" t="s">
        <v>53</v>
      </c>
      <c r="M14" s="42" t="s">
        <v>54</v>
      </c>
      <c r="N14" s="42" t="s">
        <v>55</v>
      </c>
      <c r="O14" s="42" t="s">
        <v>56</v>
      </c>
      <c r="P14" s="42" t="s">
        <v>57</v>
      </c>
      <c r="Q14" s="42" t="s">
        <v>58</v>
      </c>
      <c r="R14" s="43" t="s">
        <v>59</v>
      </c>
      <c r="T14" s="3" t="s">
        <v>63</v>
      </c>
    </row>
    <row r="15" spans="1:28" ht="16" thickBot="1" x14ac:dyDescent="0.25">
      <c r="A15" s="44">
        <v>44573</v>
      </c>
      <c r="B15" s="30">
        <v>775</v>
      </c>
      <c r="C15" s="45">
        <v>50.519660949707031</v>
      </c>
      <c r="D15" s="46">
        <v>44.168708801269531</v>
      </c>
      <c r="E15" s="47">
        <v>6.7207431793212891</v>
      </c>
      <c r="F15" s="14">
        <v>17</v>
      </c>
      <c r="G15" s="15">
        <v>39</v>
      </c>
      <c r="H15" s="15">
        <v>140</v>
      </c>
      <c r="I15" s="15">
        <v>245</v>
      </c>
      <c r="J15" s="15">
        <v>208</v>
      </c>
      <c r="K15" s="15">
        <v>89</v>
      </c>
      <c r="L15" s="15">
        <v>21</v>
      </c>
      <c r="M15" s="15">
        <v>12</v>
      </c>
      <c r="N15" s="15">
        <v>2</v>
      </c>
      <c r="O15" s="15">
        <v>1</v>
      </c>
      <c r="P15" s="15">
        <v>1</v>
      </c>
      <c r="Q15" s="15">
        <v>0</v>
      </c>
      <c r="R15" s="16">
        <v>0</v>
      </c>
    </row>
    <row r="16" spans="1:28" ht="33" thickBot="1" x14ac:dyDescent="0.25">
      <c r="A16" s="44">
        <v>44574</v>
      </c>
      <c r="B16" s="30">
        <v>778</v>
      </c>
      <c r="C16" s="48">
        <v>51.128711700439453</v>
      </c>
      <c r="D16" s="49">
        <v>44.395885467529297</v>
      </c>
      <c r="E16" s="50">
        <v>6.5428013801574707</v>
      </c>
      <c r="F16" s="19">
        <v>20</v>
      </c>
      <c r="G16" s="20">
        <v>35</v>
      </c>
      <c r="H16" s="20">
        <v>122</v>
      </c>
      <c r="I16" s="20">
        <v>254</v>
      </c>
      <c r="J16" s="20">
        <v>207</v>
      </c>
      <c r="K16" s="20">
        <v>101</v>
      </c>
      <c r="L16" s="20">
        <v>30</v>
      </c>
      <c r="M16" s="20">
        <v>6</v>
      </c>
      <c r="N16" s="20">
        <v>3</v>
      </c>
      <c r="O16" s="20">
        <v>0</v>
      </c>
      <c r="P16" s="20">
        <v>0</v>
      </c>
      <c r="Q16" s="20">
        <v>0</v>
      </c>
      <c r="R16" s="21">
        <v>0</v>
      </c>
      <c r="T16" s="67" t="s">
        <v>51</v>
      </c>
      <c r="U16" s="67" t="s">
        <v>52</v>
      </c>
      <c r="V16" s="67" t="s">
        <v>53</v>
      </c>
      <c r="W16" s="67" t="s">
        <v>54</v>
      </c>
      <c r="X16" s="67" t="s">
        <v>55</v>
      </c>
      <c r="Y16" s="67" t="s">
        <v>56</v>
      </c>
      <c r="Z16" s="67" t="s">
        <v>57</v>
      </c>
      <c r="AA16" s="67" t="s">
        <v>58</v>
      </c>
      <c r="AB16" s="68" t="s">
        <v>59</v>
      </c>
    </row>
    <row r="17" spans="1:30" x14ac:dyDescent="0.2">
      <c r="A17" s="44">
        <v>44575</v>
      </c>
      <c r="B17" s="30">
        <v>821</v>
      </c>
      <c r="C17" s="48">
        <v>49.798835754394531</v>
      </c>
      <c r="D17" s="49">
        <v>43.468025207519531</v>
      </c>
      <c r="E17" s="50">
        <v>6.5333256721496582</v>
      </c>
      <c r="F17" s="19">
        <v>11</v>
      </c>
      <c r="G17" s="20">
        <v>69</v>
      </c>
      <c r="H17" s="20">
        <v>164</v>
      </c>
      <c r="I17" s="20">
        <v>247</v>
      </c>
      <c r="J17" s="20">
        <v>215</v>
      </c>
      <c r="K17" s="20">
        <v>80</v>
      </c>
      <c r="L17" s="20">
        <v>29</v>
      </c>
      <c r="M17" s="20">
        <v>4</v>
      </c>
      <c r="N17" s="20">
        <v>1</v>
      </c>
      <c r="O17" s="20">
        <v>1</v>
      </c>
      <c r="P17" s="20">
        <v>0</v>
      </c>
      <c r="Q17" s="20">
        <v>0</v>
      </c>
      <c r="R17" s="21">
        <v>0</v>
      </c>
      <c r="T17">
        <f>SUM(J15:J21)</f>
        <v>1290</v>
      </c>
      <c r="U17">
        <f>SUM(K15:K21)</f>
        <v>587</v>
      </c>
      <c r="V17">
        <f>SUM(L15:L21)</f>
        <v>183</v>
      </c>
      <c r="W17">
        <f>SUM(M15:M21)</f>
        <v>50</v>
      </c>
      <c r="X17">
        <f>SUM(N15:N21)</f>
        <v>10</v>
      </c>
      <c r="Y17">
        <f>SUM(O15:O21)</f>
        <v>3</v>
      </c>
      <c r="Z17">
        <f>SUM(P15:P21)</f>
        <v>3</v>
      </c>
      <c r="AA17">
        <v>0</v>
      </c>
      <c r="AB17">
        <v>0</v>
      </c>
      <c r="AD17">
        <f>SUM(W17:AB17)</f>
        <v>66</v>
      </c>
    </row>
    <row r="18" spans="1:30" x14ac:dyDescent="0.2">
      <c r="A18" s="44">
        <v>44576</v>
      </c>
      <c r="B18" s="30">
        <v>575</v>
      </c>
      <c r="C18" s="48">
        <v>52.485633850097656</v>
      </c>
      <c r="D18" s="49">
        <v>44.883480072021484</v>
      </c>
      <c r="E18" s="50">
        <v>7.1941485404968262</v>
      </c>
      <c r="F18" s="19">
        <v>18</v>
      </c>
      <c r="G18" s="20">
        <v>29</v>
      </c>
      <c r="H18" s="20">
        <v>94</v>
      </c>
      <c r="I18" s="20">
        <v>149</v>
      </c>
      <c r="J18" s="20">
        <v>155</v>
      </c>
      <c r="K18" s="20">
        <v>87</v>
      </c>
      <c r="L18" s="20">
        <v>32</v>
      </c>
      <c r="M18" s="20">
        <v>8</v>
      </c>
      <c r="N18" s="20">
        <v>3</v>
      </c>
      <c r="O18" s="20">
        <v>0</v>
      </c>
      <c r="P18" s="20">
        <v>0</v>
      </c>
      <c r="Q18" s="20">
        <v>0</v>
      </c>
      <c r="R18" s="21">
        <v>0</v>
      </c>
    </row>
    <row r="19" spans="1:30" x14ac:dyDescent="0.2">
      <c r="A19" s="44">
        <v>44577</v>
      </c>
      <c r="B19" s="30">
        <v>469</v>
      </c>
      <c r="C19" s="48">
        <v>52.254310607910156</v>
      </c>
      <c r="D19" s="49">
        <v>43.993068695068359</v>
      </c>
      <c r="E19" s="50">
        <v>7.9870352745056152</v>
      </c>
      <c r="F19" s="19">
        <v>29</v>
      </c>
      <c r="G19" s="20">
        <v>30</v>
      </c>
      <c r="H19" s="20">
        <v>83</v>
      </c>
      <c r="I19" s="20">
        <v>126</v>
      </c>
      <c r="J19" s="20">
        <v>104</v>
      </c>
      <c r="K19" s="20">
        <v>58</v>
      </c>
      <c r="L19" s="20">
        <v>25</v>
      </c>
      <c r="M19" s="20">
        <v>11</v>
      </c>
      <c r="N19" s="20">
        <v>1</v>
      </c>
      <c r="O19" s="20">
        <v>1</v>
      </c>
      <c r="P19" s="20">
        <v>1</v>
      </c>
      <c r="Q19" s="20">
        <v>0</v>
      </c>
      <c r="R19" s="21">
        <v>0</v>
      </c>
      <c r="T19" s="3" t="s">
        <v>64</v>
      </c>
    </row>
    <row r="20" spans="1:30" ht="16" thickBot="1" x14ac:dyDescent="0.25">
      <c r="A20" s="44">
        <v>44578</v>
      </c>
      <c r="B20" s="30">
        <v>757</v>
      </c>
      <c r="C20" s="48">
        <v>50.553031921386719</v>
      </c>
      <c r="D20" s="49">
        <v>44.429325103759766</v>
      </c>
      <c r="E20" s="50">
        <v>6.1582331657409668</v>
      </c>
      <c r="F20" s="19">
        <v>18</v>
      </c>
      <c r="G20" s="20">
        <v>28</v>
      </c>
      <c r="H20" s="20">
        <v>121</v>
      </c>
      <c r="I20" s="20">
        <v>231</v>
      </c>
      <c r="J20" s="20">
        <v>234</v>
      </c>
      <c r="K20" s="20">
        <v>99</v>
      </c>
      <c r="L20" s="20">
        <v>24</v>
      </c>
      <c r="M20" s="20">
        <v>1</v>
      </c>
      <c r="N20" s="20">
        <v>0</v>
      </c>
      <c r="O20" s="20">
        <v>0</v>
      </c>
      <c r="P20" s="20">
        <v>1</v>
      </c>
      <c r="Q20" s="20">
        <v>0</v>
      </c>
      <c r="R20" s="21">
        <v>0</v>
      </c>
    </row>
    <row r="21" spans="1:30" ht="33" thickBot="1" x14ac:dyDescent="0.25">
      <c r="A21" s="51">
        <v>44579</v>
      </c>
      <c r="B21" s="8">
        <v>741</v>
      </c>
      <c r="C21" s="52">
        <v>49.741016387939453</v>
      </c>
      <c r="D21" s="53">
        <v>43.273952484130859</v>
      </c>
      <c r="E21" s="54">
        <v>6.5156059265136719</v>
      </c>
      <c r="F21" s="23">
        <v>26</v>
      </c>
      <c r="G21" s="24">
        <v>46</v>
      </c>
      <c r="H21" s="24">
        <v>138</v>
      </c>
      <c r="I21" s="24">
        <v>261</v>
      </c>
      <c r="J21" s="24">
        <v>167</v>
      </c>
      <c r="K21" s="24">
        <v>73</v>
      </c>
      <c r="L21" s="24">
        <v>22</v>
      </c>
      <c r="M21" s="24">
        <v>8</v>
      </c>
      <c r="N21" s="24">
        <v>0</v>
      </c>
      <c r="O21" s="24">
        <v>0</v>
      </c>
      <c r="P21" s="24">
        <v>0</v>
      </c>
      <c r="Q21" s="24">
        <v>0</v>
      </c>
      <c r="R21" s="25">
        <v>0</v>
      </c>
      <c r="T21" s="67" t="s">
        <v>51</v>
      </c>
      <c r="U21" s="67" t="s">
        <v>52</v>
      </c>
      <c r="V21" s="67" t="s">
        <v>53</v>
      </c>
      <c r="W21" s="67" t="s">
        <v>54</v>
      </c>
      <c r="X21" s="67" t="s">
        <v>55</v>
      </c>
      <c r="Y21" s="67" t="s">
        <v>56</v>
      </c>
      <c r="Z21" s="67" t="s">
        <v>57</v>
      </c>
      <c r="AA21" s="67" t="s">
        <v>58</v>
      </c>
      <c r="AB21" s="68" t="s">
        <v>59</v>
      </c>
      <c r="AD21">
        <f>SUM(W22:AB22)</f>
        <v>95</v>
      </c>
    </row>
    <row r="22" spans="1:30" x14ac:dyDescent="0.2">
      <c r="A22" s="28" t="s">
        <v>60</v>
      </c>
      <c r="B22" s="18">
        <v>774.4000244140625</v>
      </c>
      <c r="C22" s="48">
        <v>50.290721893310547</v>
      </c>
      <c r="D22" s="49">
        <v>43.945503234863281</v>
      </c>
      <c r="E22" s="50">
        <v>6.516334056854248</v>
      </c>
      <c r="F22" s="48">
        <v>18.399999618530273</v>
      </c>
      <c r="G22" s="49">
        <v>43.399997711181641</v>
      </c>
      <c r="H22" s="49">
        <v>137</v>
      </c>
      <c r="I22" s="49">
        <v>247.60000610351562</v>
      </c>
      <c r="J22" s="49">
        <v>206.19999694824219</v>
      </c>
      <c r="K22" s="49">
        <v>88.400001525878906</v>
      </c>
      <c r="L22" s="49">
        <v>25.200002670288086</v>
      </c>
      <c r="M22" s="49">
        <v>6.1999998092651367</v>
      </c>
      <c r="N22" s="49">
        <v>1.2000000476837158</v>
      </c>
      <c r="O22" s="49">
        <v>0.40000000596046448</v>
      </c>
      <c r="P22" s="49">
        <v>0.40000000596046448</v>
      </c>
      <c r="Q22" s="49">
        <v>0</v>
      </c>
      <c r="R22" s="50">
        <v>0</v>
      </c>
      <c r="T22">
        <f>SUM(J34:J40)</f>
        <v>1125</v>
      </c>
      <c r="U22">
        <f>SUM(K34:K40)</f>
        <v>560</v>
      </c>
      <c r="V22">
        <f>SUM(L34:L40)</f>
        <v>217</v>
      </c>
      <c r="W22">
        <f>SUM(M34:M40)</f>
        <v>64</v>
      </c>
      <c r="X22">
        <f>SUM(N34:N40)</f>
        <v>18</v>
      </c>
      <c r="Y22">
        <f>SUM(O34:O40)</f>
        <v>10</v>
      </c>
      <c r="Z22">
        <f>SUM(P34:P40)</f>
        <v>3</v>
      </c>
    </row>
    <row r="23" spans="1:30" ht="16" thickBot="1" x14ac:dyDescent="0.25">
      <c r="A23" s="31" t="s">
        <v>61</v>
      </c>
      <c r="B23" s="27">
        <v>702.2857666015625</v>
      </c>
      <c r="C23" s="52">
        <v>50.810050964355469</v>
      </c>
      <c r="D23" s="53">
        <v>44.059749603271484</v>
      </c>
      <c r="E23" s="54">
        <v>6.7582988739013672</v>
      </c>
      <c r="F23" s="52">
        <v>19.857145309448242</v>
      </c>
      <c r="G23" s="53">
        <v>39.428573608398438</v>
      </c>
      <c r="H23" s="53">
        <v>123.14285278320312</v>
      </c>
      <c r="I23" s="53">
        <v>216.14286804199219</v>
      </c>
      <c r="J23" s="53">
        <v>184.28572082519531</v>
      </c>
      <c r="K23" s="53">
        <v>83.857131958007812</v>
      </c>
      <c r="L23" s="53">
        <v>26.142856597900391</v>
      </c>
      <c r="M23" s="53">
        <v>7.1428570747375488</v>
      </c>
      <c r="N23" s="53">
        <v>1.4285714626312256</v>
      </c>
      <c r="O23" s="53">
        <v>0.42857146263122559</v>
      </c>
      <c r="P23" s="53">
        <v>0.42857146263122559</v>
      </c>
      <c r="Q23" s="53">
        <v>0</v>
      </c>
      <c r="R23" s="54">
        <v>0</v>
      </c>
    </row>
    <row r="24" spans="1:30" x14ac:dyDescent="0.2">
      <c r="AD24">
        <f>AD17+AD21</f>
        <v>161</v>
      </c>
    </row>
    <row r="25" spans="1:30" x14ac:dyDescent="0.2">
      <c r="A25" s="5" t="s">
        <v>40</v>
      </c>
      <c r="R25" s="38"/>
      <c r="AD25">
        <f>AD24*12</f>
        <v>1932</v>
      </c>
    </row>
    <row r="28" spans="1:30" x14ac:dyDescent="0.2">
      <c r="A28" s="5" t="s">
        <v>24</v>
      </c>
      <c r="B28" s="5" t="s">
        <v>17</v>
      </c>
      <c r="D28" s="5"/>
      <c r="E28" s="5"/>
      <c r="P28" s="5" t="s">
        <v>25</v>
      </c>
      <c r="Q28" s="5">
        <v>52.248333056748841</v>
      </c>
      <c r="R28" s="5">
        <v>0.46399676252050026</v>
      </c>
    </row>
    <row r="29" spans="1:30" x14ac:dyDescent="0.2">
      <c r="A29" s="6" t="s">
        <v>26</v>
      </c>
      <c r="P29" s="5" t="s">
        <v>27</v>
      </c>
      <c r="Q29" s="5" t="s">
        <v>41</v>
      </c>
    </row>
    <row r="30" spans="1:30" x14ac:dyDescent="0.2">
      <c r="I30" s="7" t="s">
        <v>42</v>
      </c>
    </row>
    <row r="31" spans="1:30" x14ac:dyDescent="0.2">
      <c r="I31" s="7" t="s">
        <v>30</v>
      </c>
    </row>
    <row r="32" spans="1:30" ht="16" thickBot="1" x14ac:dyDescent="0.25"/>
    <row r="33" spans="1:18" ht="33" thickBot="1" x14ac:dyDescent="0.25">
      <c r="A33" s="40"/>
      <c r="B33" s="11" t="s">
        <v>43</v>
      </c>
      <c r="C33" s="41" t="s">
        <v>44</v>
      </c>
      <c r="D33" s="41" t="s">
        <v>45</v>
      </c>
      <c r="E33" s="12" t="s">
        <v>46</v>
      </c>
      <c r="F33" s="42" t="s">
        <v>47</v>
      </c>
      <c r="G33" s="42" t="s">
        <v>48</v>
      </c>
      <c r="H33" s="42" t="s">
        <v>49</v>
      </c>
      <c r="I33" s="42" t="s">
        <v>50</v>
      </c>
      <c r="J33" s="42" t="s">
        <v>51</v>
      </c>
      <c r="K33" s="42" t="s">
        <v>52</v>
      </c>
      <c r="L33" s="42" t="s">
        <v>53</v>
      </c>
      <c r="M33" s="42" t="s">
        <v>54</v>
      </c>
      <c r="N33" s="42" t="s">
        <v>55</v>
      </c>
      <c r="O33" s="42" t="s">
        <v>56</v>
      </c>
      <c r="P33" s="42" t="s">
        <v>57</v>
      </c>
      <c r="Q33" s="42" t="s">
        <v>58</v>
      </c>
      <c r="R33" s="43" t="s">
        <v>59</v>
      </c>
    </row>
    <row r="34" spans="1:18" x14ac:dyDescent="0.2">
      <c r="A34" s="44">
        <v>44573</v>
      </c>
      <c r="B34" s="30">
        <v>838</v>
      </c>
      <c r="C34" s="45">
        <v>49.967212677001953</v>
      </c>
      <c r="D34" s="46">
        <v>43.000595092773438</v>
      </c>
      <c r="E34" s="47">
        <v>7.2925872802734375</v>
      </c>
      <c r="F34" s="14">
        <v>22</v>
      </c>
      <c r="G34" s="15">
        <v>88</v>
      </c>
      <c r="H34" s="15">
        <v>188</v>
      </c>
      <c r="I34" s="15">
        <v>232</v>
      </c>
      <c r="J34" s="15">
        <v>183</v>
      </c>
      <c r="K34" s="15">
        <v>77</v>
      </c>
      <c r="L34" s="15">
        <v>34</v>
      </c>
      <c r="M34" s="15">
        <v>8</v>
      </c>
      <c r="N34" s="15">
        <v>3</v>
      </c>
      <c r="O34" s="15">
        <v>3</v>
      </c>
      <c r="P34" s="15">
        <v>0</v>
      </c>
      <c r="Q34" s="15">
        <v>0</v>
      </c>
      <c r="R34" s="16">
        <v>0</v>
      </c>
    </row>
    <row r="35" spans="1:18" x14ac:dyDescent="0.2">
      <c r="A35" s="44">
        <v>44574</v>
      </c>
      <c r="B35" s="30">
        <v>818</v>
      </c>
      <c r="C35" s="48">
        <v>50.954544067382812</v>
      </c>
      <c r="D35" s="49">
        <v>43.967296600341797</v>
      </c>
      <c r="E35" s="50">
        <v>7.2758421897888184</v>
      </c>
      <c r="F35" s="19">
        <v>29</v>
      </c>
      <c r="G35" s="20">
        <v>49</v>
      </c>
      <c r="H35" s="20">
        <v>153</v>
      </c>
      <c r="I35" s="20">
        <v>244</v>
      </c>
      <c r="J35" s="20">
        <v>203</v>
      </c>
      <c r="K35" s="20">
        <v>88</v>
      </c>
      <c r="L35" s="20">
        <v>34</v>
      </c>
      <c r="M35" s="20">
        <v>9</v>
      </c>
      <c r="N35" s="20">
        <v>7</v>
      </c>
      <c r="O35" s="20">
        <v>1</v>
      </c>
      <c r="P35" s="20">
        <v>1</v>
      </c>
      <c r="Q35" s="20">
        <v>0</v>
      </c>
      <c r="R35" s="21">
        <v>0</v>
      </c>
    </row>
    <row r="36" spans="1:18" x14ac:dyDescent="0.2">
      <c r="A36" s="44">
        <v>44575</v>
      </c>
      <c r="B36" s="30">
        <v>878</v>
      </c>
      <c r="C36" s="48">
        <v>49.796607971191406</v>
      </c>
      <c r="D36" s="49">
        <v>42.697322845458984</v>
      </c>
      <c r="E36" s="50">
        <v>7.1236739158630371</v>
      </c>
      <c r="F36" s="19">
        <v>37</v>
      </c>
      <c r="G36" s="20">
        <v>80</v>
      </c>
      <c r="H36" s="20">
        <v>197</v>
      </c>
      <c r="I36" s="20">
        <v>262</v>
      </c>
      <c r="J36" s="20">
        <v>177</v>
      </c>
      <c r="K36" s="20">
        <v>86</v>
      </c>
      <c r="L36" s="20">
        <v>24</v>
      </c>
      <c r="M36" s="20">
        <v>12</v>
      </c>
      <c r="N36" s="20">
        <v>1</v>
      </c>
      <c r="O36" s="20">
        <v>2</v>
      </c>
      <c r="P36" s="20">
        <v>0</v>
      </c>
      <c r="Q36" s="20">
        <v>0</v>
      </c>
      <c r="R36" s="21">
        <v>0</v>
      </c>
    </row>
    <row r="37" spans="1:18" x14ac:dyDescent="0.2">
      <c r="A37" s="44">
        <v>44576</v>
      </c>
      <c r="B37" s="30">
        <v>676</v>
      </c>
      <c r="C37" s="48">
        <v>52.290122985839844</v>
      </c>
      <c r="D37" s="49">
        <v>44.307323455810547</v>
      </c>
      <c r="E37" s="50">
        <v>7.6349635124206543</v>
      </c>
      <c r="F37" s="19">
        <v>23</v>
      </c>
      <c r="G37" s="20">
        <v>41</v>
      </c>
      <c r="H37" s="20">
        <v>132</v>
      </c>
      <c r="I37" s="20">
        <v>188</v>
      </c>
      <c r="J37" s="20">
        <v>153</v>
      </c>
      <c r="K37" s="20">
        <v>81</v>
      </c>
      <c r="L37" s="20">
        <v>37</v>
      </c>
      <c r="M37" s="20">
        <v>18</v>
      </c>
      <c r="N37" s="20">
        <v>0</v>
      </c>
      <c r="O37" s="20">
        <v>2</v>
      </c>
      <c r="P37" s="20">
        <v>1</v>
      </c>
      <c r="Q37" s="20">
        <v>0</v>
      </c>
      <c r="R37" s="21">
        <v>0</v>
      </c>
    </row>
    <row r="38" spans="1:18" x14ac:dyDescent="0.2">
      <c r="A38" s="44">
        <v>44577</v>
      </c>
      <c r="B38" s="30">
        <v>545</v>
      </c>
      <c r="C38" s="48">
        <v>51.857643127441406</v>
      </c>
      <c r="D38" s="49">
        <v>43.421100616455078</v>
      </c>
      <c r="E38" s="50">
        <v>7.589177131652832</v>
      </c>
      <c r="F38" s="19">
        <v>32</v>
      </c>
      <c r="G38" s="20">
        <v>33</v>
      </c>
      <c r="H38" s="20">
        <v>122</v>
      </c>
      <c r="I38" s="20">
        <v>145</v>
      </c>
      <c r="J38" s="20">
        <v>104</v>
      </c>
      <c r="K38" s="20">
        <v>72</v>
      </c>
      <c r="L38" s="20">
        <v>30</v>
      </c>
      <c r="M38" s="20">
        <v>4</v>
      </c>
      <c r="N38" s="20">
        <v>2</v>
      </c>
      <c r="O38" s="20">
        <v>1</v>
      </c>
      <c r="P38" s="20">
        <v>0</v>
      </c>
      <c r="Q38" s="20">
        <v>0</v>
      </c>
      <c r="R38" s="21">
        <v>0</v>
      </c>
    </row>
    <row r="39" spans="1:18" x14ac:dyDescent="0.2">
      <c r="A39" s="44">
        <v>44578</v>
      </c>
      <c r="B39" s="30">
        <v>742</v>
      </c>
      <c r="C39" s="48">
        <v>50.076923370361328</v>
      </c>
      <c r="D39" s="49">
        <v>42.844341278076172</v>
      </c>
      <c r="E39" s="50">
        <v>7.1055903434753418</v>
      </c>
      <c r="F39" s="19">
        <v>18</v>
      </c>
      <c r="G39" s="20">
        <v>75</v>
      </c>
      <c r="H39" s="20">
        <v>184</v>
      </c>
      <c r="I39" s="20">
        <v>197</v>
      </c>
      <c r="J39" s="20">
        <v>155</v>
      </c>
      <c r="K39" s="20">
        <v>78</v>
      </c>
      <c r="L39" s="20">
        <v>24</v>
      </c>
      <c r="M39" s="20">
        <v>9</v>
      </c>
      <c r="N39" s="20">
        <v>1</v>
      </c>
      <c r="O39" s="20">
        <v>0</v>
      </c>
      <c r="P39" s="20">
        <v>1</v>
      </c>
      <c r="Q39" s="20">
        <v>0</v>
      </c>
      <c r="R39" s="21">
        <v>0</v>
      </c>
    </row>
    <row r="40" spans="1:18" ht="16" thickBot="1" x14ac:dyDescent="0.25">
      <c r="A40" s="51">
        <v>44579</v>
      </c>
      <c r="B40" s="8">
        <v>781</v>
      </c>
      <c r="C40" s="52">
        <v>50.214744567871094</v>
      </c>
      <c r="D40" s="53">
        <v>42.655570983886719</v>
      </c>
      <c r="E40" s="54">
        <v>7.3143453598022461</v>
      </c>
      <c r="F40" s="23">
        <v>34</v>
      </c>
      <c r="G40" s="24">
        <v>72</v>
      </c>
      <c r="H40" s="24">
        <v>195</v>
      </c>
      <c r="I40" s="24">
        <v>209</v>
      </c>
      <c r="J40" s="24">
        <v>150</v>
      </c>
      <c r="K40" s="24">
        <v>78</v>
      </c>
      <c r="L40" s="24">
        <v>34</v>
      </c>
      <c r="M40" s="24">
        <v>4</v>
      </c>
      <c r="N40" s="24">
        <v>4</v>
      </c>
      <c r="O40" s="24">
        <v>1</v>
      </c>
      <c r="P40" s="24">
        <v>0</v>
      </c>
      <c r="Q40" s="24">
        <v>0</v>
      </c>
      <c r="R40" s="25">
        <v>0</v>
      </c>
    </row>
    <row r="41" spans="1:18" x14ac:dyDescent="0.2">
      <c r="A41" s="28" t="s">
        <v>60</v>
      </c>
      <c r="B41" s="18">
        <v>811.39996337890625</v>
      </c>
      <c r="C41" s="48">
        <v>50.159088134765625</v>
      </c>
      <c r="D41" s="49">
        <v>43.034873962402344</v>
      </c>
      <c r="E41" s="50">
        <v>7.2394013404846191</v>
      </c>
      <c r="F41" s="48">
        <v>28</v>
      </c>
      <c r="G41" s="49">
        <v>72.800003051757812</v>
      </c>
      <c r="H41" s="49">
        <v>183.40000915527344</v>
      </c>
      <c r="I41" s="49">
        <v>228.80001831054688</v>
      </c>
      <c r="J41" s="49">
        <v>173.60000610351562</v>
      </c>
      <c r="K41" s="49">
        <v>81.400001525878906</v>
      </c>
      <c r="L41" s="49">
        <v>29.999996185302734</v>
      </c>
      <c r="M41" s="49">
        <v>8.4000005722045898</v>
      </c>
      <c r="N41" s="49">
        <v>3.2000002861022949</v>
      </c>
      <c r="O41" s="49">
        <v>1.3999999761581421</v>
      </c>
      <c r="P41" s="49">
        <v>0.40000000596046448</v>
      </c>
      <c r="Q41" s="49">
        <v>0</v>
      </c>
      <c r="R41" s="50">
        <v>0</v>
      </c>
    </row>
    <row r="42" spans="1:18" ht="16" thickBot="1" x14ac:dyDescent="0.25">
      <c r="A42" s="31" t="s">
        <v>61</v>
      </c>
      <c r="B42" s="27">
        <v>753.99993896484375</v>
      </c>
      <c r="C42" s="52">
        <v>50.685710906982422</v>
      </c>
      <c r="D42" s="53">
        <v>43.23773193359375</v>
      </c>
      <c r="E42" s="54">
        <v>7.3402800559997559</v>
      </c>
      <c r="F42" s="52">
        <v>27.857145309448242</v>
      </c>
      <c r="G42" s="53">
        <v>62.571422576904297</v>
      </c>
      <c r="H42" s="53">
        <v>167.28573608398438</v>
      </c>
      <c r="I42" s="53">
        <v>211</v>
      </c>
      <c r="J42" s="53">
        <v>160.71427917480469</v>
      </c>
      <c r="K42" s="53">
        <v>80</v>
      </c>
      <c r="L42" s="53">
        <v>31</v>
      </c>
      <c r="M42" s="53">
        <v>9.142857551574707</v>
      </c>
      <c r="N42" s="53">
        <v>2.5714290142059326</v>
      </c>
      <c r="O42" s="53">
        <v>1.4285715818405151</v>
      </c>
      <c r="P42" s="53">
        <v>0.42857146263122559</v>
      </c>
      <c r="Q42" s="53">
        <v>0</v>
      </c>
      <c r="R42" s="5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7C46-A7AF-4B13-AB41-26B943DBDCC1}">
  <dimension ref="A1:K96"/>
  <sheetViews>
    <sheetView workbookViewId="0">
      <selection activeCell="M19" sqref="M19"/>
    </sheetView>
  </sheetViews>
  <sheetFormatPr baseColWidth="10" defaultColWidth="8.83203125" defaultRowHeight="15" x14ac:dyDescent="0.2"/>
  <cols>
    <col min="2" max="2" width="11.5" customWidth="1"/>
    <col min="3" max="3" width="10.83203125" customWidth="1"/>
    <col min="4" max="4" width="12.33203125" customWidth="1"/>
    <col min="5" max="6" width="10.83203125" customWidth="1"/>
    <col min="7" max="7" width="12.83203125" customWidth="1"/>
    <col min="8" max="8" width="11" customWidth="1"/>
  </cols>
  <sheetData>
    <row r="1" spans="1:11" ht="13.5" customHeight="1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x14ac:dyDescent="0.2">
      <c r="J6" s="1"/>
      <c r="K6" s="1"/>
    </row>
    <row r="7" spans="1:11" x14ac:dyDescent="0.2">
      <c r="A7" s="4" t="s">
        <v>15</v>
      </c>
    </row>
    <row r="9" spans="1:11" x14ac:dyDescent="0.2">
      <c r="A9" s="5" t="s">
        <v>24</v>
      </c>
      <c r="B9" s="5" t="s">
        <v>17</v>
      </c>
      <c r="D9" s="5"/>
      <c r="E9" s="5"/>
      <c r="H9" s="5" t="s">
        <v>25</v>
      </c>
      <c r="I9" s="5">
        <v>52.248333056748841</v>
      </c>
      <c r="J9" s="5">
        <v>0.46399676252050026</v>
      </c>
    </row>
    <row r="10" spans="1:11" x14ac:dyDescent="0.2">
      <c r="A10" s="6" t="s">
        <v>26</v>
      </c>
      <c r="H10" s="5" t="s">
        <v>27</v>
      </c>
      <c r="I10" s="5" t="s">
        <v>28</v>
      </c>
    </row>
    <row r="11" spans="1:11" x14ac:dyDescent="0.2">
      <c r="E11" s="7" t="s">
        <v>29</v>
      </c>
    </row>
    <row r="12" spans="1:11" x14ac:dyDescent="0.2">
      <c r="E12" s="7" t="s">
        <v>30</v>
      </c>
    </row>
    <row r="13" spans="1:11" ht="16" thickBot="1" x14ac:dyDescent="0.25"/>
    <row r="14" spans="1:11" ht="33" thickBot="1" x14ac:dyDescent="0.25">
      <c r="A14" s="8"/>
      <c r="B14" s="9">
        <v>44573</v>
      </c>
      <c r="C14" s="10">
        <v>44574</v>
      </c>
      <c r="D14" s="10">
        <v>44575</v>
      </c>
      <c r="E14" s="10">
        <v>44576</v>
      </c>
      <c r="F14" s="10">
        <v>44577</v>
      </c>
      <c r="G14" s="10">
        <v>44578</v>
      </c>
      <c r="H14" s="10">
        <v>44579</v>
      </c>
      <c r="I14" s="11" t="s">
        <v>31</v>
      </c>
      <c r="J14" s="12" t="s">
        <v>32</v>
      </c>
    </row>
    <row r="15" spans="1:11" x14ac:dyDescent="0.2">
      <c r="A15" s="13">
        <v>0</v>
      </c>
      <c r="B15" s="14">
        <v>0</v>
      </c>
      <c r="C15" s="15">
        <v>2</v>
      </c>
      <c r="D15" s="15">
        <v>3</v>
      </c>
      <c r="E15" s="15">
        <v>2</v>
      </c>
      <c r="F15" s="15">
        <v>5</v>
      </c>
      <c r="G15" s="15">
        <v>2</v>
      </c>
      <c r="H15" s="16">
        <v>0</v>
      </c>
      <c r="I15" s="17">
        <v>1.3999999761581421</v>
      </c>
      <c r="J15" s="18">
        <v>2</v>
      </c>
    </row>
    <row r="16" spans="1:11" x14ac:dyDescent="0.2">
      <c r="A16" s="13">
        <v>4.1666666666666699E-2</v>
      </c>
      <c r="B16" s="19">
        <v>1</v>
      </c>
      <c r="C16" s="20">
        <v>0</v>
      </c>
      <c r="D16" s="20">
        <v>0</v>
      </c>
      <c r="E16" s="20">
        <v>3</v>
      </c>
      <c r="F16" s="20">
        <v>1</v>
      </c>
      <c r="G16" s="20">
        <v>1</v>
      </c>
      <c r="H16" s="21">
        <v>0</v>
      </c>
      <c r="I16" s="17">
        <v>0.40000000596046448</v>
      </c>
      <c r="J16" s="18">
        <v>0.8571428656578064</v>
      </c>
    </row>
    <row r="17" spans="1:10" x14ac:dyDescent="0.2">
      <c r="A17" s="13">
        <v>8.3333333333333301E-2</v>
      </c>
      <c r="B17" s="19">
        <v>0</v>
      </c>
      <c r="C17" s="20">
        <v>0</v>
      </c>
      <c r="D17" s="20">
        <v>0</v>
      </c>
      <c r="E17" s="20">
        <v>0</v>
      </c>
      <c r="F17" s="20">
        <v>1</v>
      </c>
      <c r="G17" s="20">
        <v>0</v>
      </c>
      <c r="H17" s="21">
        <v>1</v>
      </c>
      <c r="I17" s="17">
        <v>0.20000000298023224</v>
      </c>
      <c r="J17" s="18">
        <v>0.28571429848670959</v>
      </c>
    </row>
    <row r="18" spans="1:10" x14ac:dyDescent="0.2">
      <c r="A18" s="13">
        <v>0.125</v>
      </c>
      <c r="B18" s="19">
        <v>0</v>
      </c>
      <c r="C18" s="20">
        <v>1</v>
      </c>
      <c r="D18" s="20">
        <v>0</v>
      </c>
      <c r="E18" s="20">
        <v>1</v>
      </c>
      <c r="F18" s="20">
        <v>1</v>
      </c>
      <c r="G18" s="20">
        <v>0</v>
      </c>
      <c r="H18" s="21">
        <v>1</v>
      </c>
      <c r="I18" s="17">
        <v>0.40000000596046448</v>
      </c>
      <c r="J18" s="18">
        <v>0.57142859697341919</v>
      </c>
    </row>
    <row r="19" spans="1:10" x14ac:dyDescent="0.2">
      <c r="A19" s="13">
        <v>0.16666666666666699</v>
      </c>
      <c r="B19" s="19">
        <v>4</v>
      </c>
      <c r="C19" s="20">
        <v>4</v>
      </c>
      <c r="D19" s="20">
        <v>3</v>
      </c>
      <c r="E19" s="20">
        <v>4</v>
      </c>
      <c r="F19" s="20">
        <v>2</v>
      </c>
      <c r="G19" s="20">
        <v>2</v>
      </c>
      <c r="H19" s="21">
        <v>1</v>
      </c>
      <c r="I19" s="17">
        <v>2.7999999523162842</v>
      </c>
      <c r="J19" s="18">
        <v>2.8571429252624512</v>
      </c>
    </row>
    <row r="20" spans="1:10" x14ac:dyDescent="0.2">
      <c r="A20" s="13">
        <v>0.20833333333333301</v>
      </c>
      <c r="B20" s="19">
        <v>10</v>
      </c>
      <c r="C20" s="20">
        <v>10</v>
      </c>
      <c r="D20" s="20">
        <v>12</v>
      </c>
      <c r="E20" s="20">
        <v>9</v>
      </c>
      <c r="F20" s="20">
        <v>2</v>
      </c>
      <c r="G20" s="20">
        <v>9</v>
      </c>
      <c r="H20" s="21">
        <v>10</v>
      </c>
      <c r="I20" s="17">
        <v>10.199999809265137</v>
      </c>
      <c r="J20" s="18">
        <v>8.857142448425293</v>
      </c>
    </row>
    <row r="21" spans="1:10" x14ac:dyDescent="0.2">
      <c r="A21" s="13">
        <v>0.25</v>
      </c>
      <c r="B21" s="19">
        <v>16</v>
      </c>
      <c r="C21" s="20">
        <v>23</v>
      </c>
      <c r="D21" s="20">
        <v>13</v>
      </c>
      <c r="E21" s="20">
        <v>10</v>
      </c>
      <c r="F21" s="20">
        <v>1</v>
      </c>
      <c r="G21" s="20">
        <v>17</v>
      </c>
      <c r="H21" s="21">
        <v>21</v>
      </c>
      <c r="I21" s="17">
        <v>18</v>
      </c>
      <c r="J21" s="18">
        <v>14.428571701049805</v>
      </c>
    </row>
    <row r="22" spans="1:10" x14ac:dyDescent="0.2">
      <c r="A22" s="13">
        <v>0.29166666666666702</v>
      </c>
      <c r="B22" s="19">
        <v>58</v>
      </c>
      <c r="C22" s="20">
        <v>74</v>
      </c>
      <c r="D22" s="20">
        <v>54</v>
      </c>
      <c r="E22" s="20">
        <v>18</v>
      </c>
      <c r="F22" s="20">
        <v>13</v>
      </c>
      <c r="G22" s="20">
        <v>56</v>
      </c>
      <c r="H22" s="21">
        <v>58</v>
      </c>
      <c r="I22" s="17">
        <v>60</v>
      </c>
      <c r="J22" s="18">
        <v>47.285713195800781</v>
      </c>
    </row>
    <row r="23" spans="1:10" x14ac:dyDescent="0.2">
      <c r="A23" s="13">
        <v>0.33333333333333298</v>
      </c>
      <c r="B23" s="19">
        <v>115</v>
      </c>
      <c r="C23" s="20">
        <v>119</v>
      </c>
      <c r="D23" s="20">
        <v>126</v>
      </c>
      <c r="E23" s="20">
        <v>35</v>
      </c>
      <c r="F23" s="20">
        <v>15</v>
      </c>
      <c r="G23" s="20">
        <v>121</v>
      </c>
      <c r="H23" s="21">
        <v>127</v>
      </c>
      <c r="I23" s="17">
        <v>121.59999847412109</v>
      </c>
      <c r="J23" s="18">
        <v>94</v>
      </c>
    </row>
    <row r="24" spans="1:10" x14ac:dyDescent="0.2">
      <c r="A24" s="13">
        <v>0.375</v>
      </c>
      <c r="B24" s="19">
        <v>57</v>
      </c>
      <c r="C24" s="20">
        <v>56</v>
      </c>
      <c r="D24" s="20">
        <v>63</v>
      </c>
      <c r="E24" s="20">
        <v>49</v>
      </c>
      <c r="F24" s="20">
        <v>28</v>
      </c>
      <c r="G24" s="20">
        <v>71</v>
      </c>
      <c r="H24" s="21">
        <v>51</v>
      </c>
      <c r="I24" s="17">
        <v>59.599998474121094</v>
      </c>
      <c r="J24" s="18">
        <v>53.571430206298828</v>
      </c>
    </row>
    <row r="25" spans="1:10" x14ac:dyDescent="0.2">
      <c r="A25" s="13">
        <v>0.41666666666666702</v>
      </c>
      <c r="B25" s="19">
        <v>67</v>
      </c>
      <c r="C25" s="20">
        <v>61</v>
      </c>
      <c r="D25" s="20">
        <v>67</v>
      </c>
      <c r="E25" s="20">
        <v>50</v>
      </c>
      <c r="F25" s="20">
        <v>53</v>
      </c>
      <c r="G25" s="20">
        <v>62</v>
      </c>
      <c r="H25" s="21">
        <v>51</v>
      </c>
      <c r="I25" s="17">
        <v>61.599998474121094</v>
      </c>
      <c r="J25" s="18">
        <v>58.714286804199219</v>
      </c>
    </row>
    <row r="26" spans="1:10" x14ac:dyDescent="0.2">
      <c r="A26" s="13">
        <v>0.45833333333333298</v>
      </c>
      <c r="B26" s="19">
        <v>52</v>
      </c>
      <c r="C26" s="20">
        <v>52</v>
      </c>
      <c r="D26" s="20">
        <v>61</v>
      </c>
      <c r="E26" s="20">
        <v>42</v>
      </c>
      <c r="F26" s="20">
        <v>68</v>
      </c>
      <c r="G26" s="20">
        <v>47</v>
      </c>
      <c r="H26" s="21">
        <v>64</v>
      </c>
      <c r="I26" s="17">
        <v>55.200000762939453</v>
      </c>
      <c r="J26" s="18">
        <v>55.142856597900391</v>
      </c>
    </row>
    <row r="27" spans="1:10" x14ac:dyDescent="0.2">
      <c r="A27" s="13">
        <v>0.5</v>
      </c>
      <c r="B27" s="19">
        <v>51</v>
      </c>
      <c r="C27" s="20">
        <v>40</v>
      </c>
      <c r="D27" s="20">
        <v>62</v>
      </c>
      <c r="E27" s="20">
        <v>46</v>
      </c>
      <c r="F27" s="20">
        <v>49</v>
      </c>
      <c r="G27" s="20">
        <v>53</v>
      </c>
      <c r="H27" s="21">
        <v>53</v>
      </c>
      <c r="I27" s="17">
        <v>51.799999237060547</v>
      </c>
      <c r="J27" s="18">
        <v>50.571430206298828</v>
      </c>
    </row>
    <row r="28" spans="1:10" x14ac:dyDescent="0.2">
      <c r="A28" s="13">
        <v>0.54166666666666696</v>
      </c>
      <c r="B28" s="19">
        <v>50</v>
      </c>
      <c r="C28" s="20">
        <v>40</v>
      </c>
      <c r="D28" s="20">
        <v>46</v>
      </c>
      <c r="E28" s="20">
        <v>36</v>
      </c>
      <c r="F28" s="20">
        <v>49</v>
      </c>
      <c r="G28" s="20">
        <v>38</v>
      </c>
      <c r="H28" s="21">
        <v>48</v>
      </c>
      <c r="I28" s="17">
        <v>44.400001525878906</v>
      </c>
      <c r="J28" s="18">
        <v>43.857143402099609</v>
      </c>
    </row>
    <row r="29" spans="1:10" x14ac:dyDescent="0.2">
      <c r="A29" s="13">
        <v>0.58333333333333304</v>
      </c>
      <c r="B29" s="19">
        <v>59</v>
      </c>
      <c r="C29" s="20">
        <v>58</v>
      </c>
      <c r="D29" s="20">
        <v>51</v>
      </c>
      <c r="E29" s="20">
        <v>65</v>
      </c>
      <c r="F29" s="20">
        <v>48</v>
      </c>
      <c r="G29" s="20">
        <v>51</v>
      </c>
      <c r="H29" s="21">
        <v>46</v>
      </c>
      <c r="I29" s="17">
        <v>53</v>
      </c>
      <c r="J29" s="18">
        <v>54</v>
      </c>
    </row>
    <row r="30" spans="1:10" x14ac:dyDescent="0.2">
      <c r="A30" s="13">
        <v>0.625</v>
      </c>
      <c r="B30" s="19">
        <v>65</v>
      </c>
      <c r="C30" s="20">
        <v>56</v>
      </c>
      <c r="D30" s="20">
        <v>71</v>
      </c>
      <c r="E30" s="20">
        <v>34</v>
      </c>
      <c r="F30" s="20">
        <v>44</v>
      </c>
      <c r="G30" s="20">
        <v>81</v>
      </c>
      <c r="H30" s="21">
        <v>50</v>
      </c>
      <c r="I30" s="17">
        <v>64.599998474121094</v>
      </c>
      <c r="J30" s="18">
        <v>57.285713195800781</v>
      </c>
    </row>
    <row r="31" spans="1:10" x14ac:dyDescent="0.2">
      <c r="A31" s="13">
        <v>0.66666666666666696</v>
      </c>
      <c r="B31" s="19">
        <v>46</v>
      </c>
      <c r="C31" s="20">
        <v>47</v>
      </c>
      <c r="D31" s="20">
        <v>54</v>
      </c>
      <c r="E31" s="20">
        <v>48</v>
      </c>
      <c r="F31" s="20">
        <v>26</v>
      </c>
      <c r="G31" s="20">
        <v>45</v>
      </c>
      <c r="H31" s="21">
        <v>52</v>
      </c>
      <c r="I31" s="17">
        <v>48.799999237060547</v>
      </c>
      <c r="J31" s="18">
        <v>45.428569793701172</v>
      </c>
    </row>
    <row r="32" spans="1:10" x14ac:dyDescent="0.2">
      <c r="A32" s="13">
        <v>0.70833333333333304</v>
      </c>
      <c r="B32" s="19">
        <v>37</v>
      </c>
      <c r="C32" s="20">
        <v>33</v>
      </c>
      <c r="D32" s="20">
        <v>37</v>
      </c>
      <c r="E32" s="20">
        <v>38</v>
      </c>
      <c r="F32" s="20">
        <v>24</v>
      </c>
      <c r="G32" s="20">
        <v>40</v>
      </c>
      <c r="H32" s="21">
        <v>40</v>
      </c>
      <c r="I32" s="17">
        <v>37.400001525878906</v>
      </c>
      <c r="J32" s="18">
        <v>35.571430206298828</v>
      </c>
    </row>
    <row r="33" spans="1:10" x14ac:dyDescent="0.2">
      <c r="A33" s="13">
        <v>0.75</v>
      </c>
      <c r="B33" s="19">
        <v>30</v>
      </c>
      <c r="C33" s="20">
        <v>32</v>
      </c>
      <c r="D33" s="20">
        <v>39</v>
      </c>
      <c r="E33" s="20">
        <v>20</v>
      </c>
      <c r="F33" s="20">
        <v>12</v>
      </c>
      <c r="G33" s="20">
        <v>27</v>
      </c>
      <c r="H33" s="21">
        <v>34</v>
      </c>
      <c r="I33" s="17">
        <v>32.400001525878906</v>
      </c>
      <c r="J33" s="18">
        <v>27.714284896850586</v>
      </c>
    </row>
    <row r="34" spans="1:10" x14ac:dyDescent="0.2">
      <c r="A34" s="13">
        <v>0.79166666666666696</v>
      </c>
      <c r="B34" s="19">
        <v>17</v>
      </c>
      <c r="C34" s="20">
        <v>22</v>
      </c>
      <c r="D34" s="20">
        <v>29</v>
      </c>
      <c r="E34" s="20">
        <v>26</v>
      </c>
      <c r="F34" s="20">
        <v>11</v>
      </c>
      <c r="G34" s="20">
        <v>25</v>
      </c>
      <c r="H34" s="21">
        <v>11</v>
      </c>
      <c r="I34" s="17">
        <v>20.799999237060547</v>
      </c>
      <c r="J34" s="18">
        <v>20.142856597900391</v>
      </c>
    </row>
    <row r="35" spans="1:10" x14ac:dyDescent="0.2">
      <c r="A35" s="13">
        <v>0.83333333333333304</v>
      </c>
      <c r="B35" s="19">
        <v>13</v>
      </c>
      <c r="C35" s="20">
        <v>18</v>
      </c>
      <c r="D35" s="20">
        <v>9</v>
      </c>
      <c r="E35" s="20">
        <v>6</v>
      </c>
      <c r="F35" s="20">
        <v>4</v>
      </c>
      <c r="G35" s="20">
        <v>6</v>
      </c>
      <c r="H35" s="21">
        <v>11</v>
      </c>
      <c r="I35" s="17">
        <v>11.399999618530273</v>
      </c>
      <c r="J35" s="18">
        <v>9.5714282989501953</v>
      </c>
    </row>
    <row r="36" spans="1:10" x14ac:dyDescent="0.2">
      <c r="A36" s="13">
        <v>0.875</v>
      </c>
      <c r="B36" s="19">
        <v>11</v>
      </c>
      <c r="C36" s="20">
        <v>17</v>
      </c>
      <c r="D36" s="20">
        <v>5</v>
      </c>
      <c r="E36" s="20">
        <v>14</v>
      </c>
      <c r="F36" s="20">
        <v>9</v>
      </c>
      <c r="G36" s="20">
        <v>1</v>
      </c>
      <c r="H36" s="21">
        <v>7</v>
      </c>
      <c r="I36" s="17">
        <v>8.1999998092651367</v>
      </c>
      <c r="J36" s="18">
        <v>9.142857551574707</v>
      </c>
    </row>
    <row r="37" spans="1:10" x14ac:dyDescent="0.2">
      <c r="A37" s="13">
        <v>0.91666666666666696</v>
      </c>
      <c r="B37" s="19">
        <v>5</v>
      </c>
      <c r="C37" s="20">
        <v>8</v>
      </c>
      <c r="D37" s="20">
        <v>12</v>
      </c>
      <c r="E37" s="20">
        <v>6</v>
      </c>
      <c r="F37" s="20">
        <v>1</v>
      </c>
      <c r="G37" s="20">
        <v>2</v>
      </c>
      <c r="H37" s="21">
        <v>4</v>
      </c>
      <c r="I37" s="17">
        <v>6.1999998092651367</v>
      </c>
      <c r="J37" s="18">
        <v>5.4285712242126465</v>
      </c>
    </row>
    <row r="38" spans="1:10" ht="16" thickBot="1" x14ac:dyDescent="0.25">
      <c r="A38" s="22">
        <v>0.95833333333333304</v>
      </c>
      <c r="B38" s="23">
        <v>11</v>
      </c>
      <c r="C38" s="24">
        <v>5</v>
      </c>
      <c r="D38" s="24">
        <v>4</v>
      </c>
      <c r="E38" s="24">
        <v>13</v>
      </c>
      <c r="F38" s="24">
        <v>2</v>
      </c>
      <c r="G38" s="24">
        <v>0</v>
      </c>
      <c r="H38" s="25">
        <v>0</v>
      </c>
      <c r="I38" s="26">
        <v>4</v>
      </c>
      <c r="J38" s="27">
        <v>5</v>
      </c>
    </row>
    <row r="39" spans="1:10" x14ac:dyDescent="0.2">
      <c r="A39" s="28"/>
      <c r="B39" s="19"/>
      <c r="C39" s="20"/>
      <c r="D39" s="20"/>
      <c r="E39" s="20"/>
      <c r="F39" s="20"/>
      <c r="G39" s="20"/>
      <c r="H39" s="21"/>
      <c r="I39" s="29"/>
      <c r="J39" s="30"/>
    </row>
    <row r="40" spans="1:10" x14ac:dyDescent="0.2">
      <c r="A40" s="28" t="s">
        <v>33</v>
      </c>
      <c r="B40" s="19"/>
      <c r="C40" s="20"/>
      <c r="D40" s="20"/>
      <c r="E40" s="20"/>
      <c r="F40" s="20"/>
      <c r="G40" s="20"/>
      <c r="H40" s="21"/>
      <c r="I40" s="29"/>
      <c r="J40" s="30"/>
    </row>
    <row r="41" spans="1:10" x14ac:dyDescent="0.2">
      <c r="A41" s="28" t="s">
        <v>34</v>
      </c>
      <c r="B41" s="19">
        <v>687</v>
      </c>
      <c r="C41" s="20">
        <v>668</v>
      </c>
      <c r="D41" s="20">
        <v>731</v>
      </c>
      <c r="E41" s="20">
        <v>481</v>
      </c>
      <c r="F41" s="20">
        <v>429</v>
      </c>
      <c r="G41" s="20">
        <v>692</v>
      </c>
      <c r="H41" s="21">
        <v>674</v>
      </c>
      <c r="I41" s="17">
        <v>690.4000244140625</v>
      </c>
      <c r="J41" s="18">
        <v>623.14288330078125</v>
      </c>
    </row>
    <row r="42" spans="1:10" x14ac:dyDescent="0.2">
      <c r="A42" s="28" t="s">
        <v>35</v>
      </c>
      <c r="B42" s="19">
        <v>744</v>
      </c>
      <c r="C42" s="20">
        <v>748</v>
      </c>
      <c r="D42" s="20">
        <v>787</v>
      </c>
      <c r="E42" s="20">
        <v>537</v>
      </c>
      <c r="F42" s="20">
        <v>454</v>
      </c>
      <c r="G42" s="20">
        <v>741</v>
      </c>
      <c r="H42" s="21">
        <v>724</v>
      </c>
      <c r="I42" s="17">
        <v>748.800048828125</v>
      </c>
      <c r="J42" s="18">
        <v>676.42864990234375</v>
      </c>
    </row>
    <row r="43" spans="1:10" x14ac:dyDescent="0.2">
      <c r="A43" s="28" t="s">
        <v>36</v>
      </c>
      <c r="B43" s="19">
        <v>760</v>
      </c>
      <c r="C43" s="20">
        <v>761</v>
      </c>
      <c r="D43" s="20">
        <v>803</v>
      </c>
      <c r="E43" s="20">
        <v>556</v>
      </c>
      <c r="F43" s="20">
        <v>457</v>
      </c>
      <c r="G43" s="20">
        <v>743</v>
      </c>
      <c r="H43" s="21">
        <v>728</v>
      </c>
      <c r="I43" s="17">
        <v>759.00006103515625</v>
      </c>
      <c r="J43" s="18">
        <v>686.85723876953125</v>
      </c>
    </row>
    <row r="44" spans="1:10" x14ac:dyDescent="0.2">
      <c r="A44" s="28" t="s">
        <v>37</v>
      </c>
      <c r="B44" s="19">
        <v>775</v>
      </c>
      <c r="C44" s="20">
        <v>778</v>
      </c>
      <c r="D44" s="20">
        <v>821</v>
      </c>
      <c r="E44" s="20">
        <v>575</v>
      </c>
      <c r="F44" s="20">
        <v>469</v>
      </c>
      <c r="G44" s="20">
        <v>757</v>
      </c>
      <c r="H44" s="21">
        <v>741</v>
      </c>
      <c r="I44" s="17">
        <v>774.4000244140625</v>
      </c>
      <c r="J44" s="18">
        <v>702.2857666015625</v>
      </c>
    </row>
    <row r="45" spans="1:10" ht="16" thickBot="1" x14ac:dyDescent="0.25">
      <c r="A45" s="31"/>
      <c r="B45" s="23"/>
      <c r="C45" s="24"/>
      <c r="D45" s="24"/>
      <c r="E45" s="24"/>
      <c r="F45" s="24"/>
      <c r="G45" s="24"/>
      <c r="H45" s="25"/>
      <c r="I45" s="32"/>
      <c r="J45" s="8"/>
    </row>
    <row r="46" spans="1:10" x14ac:dyDescent="0.2">
      <c r="A46" s="28" t="s">
        <v>38</v>
      </c>
      <c r="B46" s="33">
        <v>0.33333333333333298</v>
      </c>
      <c r="C46" s="34">
        <v>0.33333333333333298</v>
      </c>
      <c r="D46" s="34">
        <v>0.33333333333333298</v>
      </c>
      <c r="E46" s="34">
        <v>0.41666666666666702</v>
      </c>
      <c r="F46" s="34">
        <v>0.45833333333333298</v>
      </c>
      <c r="G46" s="34">
        <v>0.33333333333333298</v>
      </c>
      <c r="H46" s="35">
        <v>0.33333333333333298</v>
      </c>
      <c r="I46" s="36">
        <v>0.33333333333333298</v>
      </c>
      <c r="J46" s="37">
        <v>0.33333333333333298</v>
      </c>
    </row>
    <row r="47" spans="1:10" x14ac:dyDescent="0.2">
      <c r="A47" s="28"/>
      <c r="B47" s="19">
        <v>115</v>
      </c>
      <c r="C47" s="20">
        <v>119</v>
      </c>
      <c r="D47" s="20">
        <v>126</v>
      </c>
      <c r="E47" s="20">
        <v>50</v>
      </c>
      <c r="F47" s="20">
        <v>68</v>
      </c>
      <c r="G47" s="20">
        <v>121</v>
      </c>
      <c r="H47" s="21">
        <v>127</v>
      </c>
      <c r="I47" s="17">
        <v>121.59999847412109</v>
      </c>
      <c r="J47" s="18">
        <v>94</v>
      </c>
    </row>
    <row r="48" spans="1:10" x14ac:dyDescent="0.2">
      <c r="A48" s="28"/>
      <c r="B48" s="19"/>
      <c r="C48" s="20"/>
      <c r="D48" s="20"/>
      <c r="E48" s="20"/>
      <c r="F48" s="20"/>
      <c r="G48" s="20"/>
      <c r="H48" s="21"/>
      <c r="I48" s="29"/>
      <c r="J48" s="30"/>
    </row>
    <row r="49" spans="1:10" x14ac:dyDescent="0.2">
      <c r="A49" s="28" t="s">
        <v>39</v>
      </c>
      <c r="B49" s="33">
        <v>0.625</v>
      </c>
      <c r="C49" s="34">
        <v>0.58333333333333304</v>
      </c>
      <c r="D49" s="34">
        <v>0.625</v>
      </c>
      <c r="E49" s="34">
        <v>0.58333333333333304</v>
      </c>
      <c r="F49" s="34">
        <v>0.54166666666666696</v>
      </c>
      <c r="G49" s="34">
        <v>0.625</v>
      </c>
      <c r="H49" s="35">
        <v>0.5</v>
      </c>
      <c r="I49" s="36">
        <v>0.625</v>
      </c>
      <c r="J49" s="37">
        <v>0.625</v>
      </c>
    </row>
    <row r="50" spans="1:10" ht="16" thickBot="1" x14ac:dyDescent="0.25">
      <c r="A50" s="31"/>
      <c r="B50" s="23">
        <v>65</v>
      </c>
      <c r="C50" s="24">
        <v>58</v>
      </c>
      <c r="D50" s="24">
        <v>71</v>
      </c>
      <c r="E50" s="24">
        <v>65</v>
      </c>
      <c r="F50" s="24">
        <v>49</v>
      </c>
      <c r="G50" s="24">
        <v>81</v>
      </c>
      <c r="H50" s="25">
        <v>53</v>
      </c>
      <c r="I50" s="26">
        <v>64.599998474121094</v>
      </c>
      <c r="J50" s="27">
        <v>57.285713195800781</v>
      </c>
    </row>
    <row r="52" spans="1:10" x14ac:dyDescent="0.2">
      <c r="A52" s="5" t="s">
        <v>40</v>
      </c>
      <c r="J52" s="38"/>
    </row>
    <row r="55" spans="1:10" x14ac:dyDescent="0.2">
      <c r="A55" s="5" t="s">
        <v>24</v>
      </c>
      <c r="B55" s="39" t="s">
        <v>17</v>
      </c>
      <c r="D55" s="5"/>
      <c r="E55" s="5"/>
      <c r="H55" s="5" t="s">
        <v>25</v>
      </c>
      <c r="I55" s="5">
        <v>52.248333056748841</v>
      </c>
      <c r="J55" s="5">
        <v>0.46399676252050026</v>
      </c>
    </row>
    <row r="56" spans="1:10" x14ac:dyDescent="0.2">
      <c r="A56" s="6" t="s">
        <v>26</v>
      </c>
      <c r="H56" s="5" t="s">
        <v>27</v>
      </c>
      <c r="I56" s="5" t="s">
        <v>41</v>
      </c>
    </row>
    <row r="57" spans="1:10" x14ac:dyDescent="0.2">
      <c r="E57" s="7" t="s">
        <v>29</v>
      </c>
    </row>
    <row r="58" spans="1:10" x14ac:dyDescent="0.2">
      <c r="E58" s="7" t="s">
        <v>30</v>
      </c>
    </row>
    <row r="59" spans="1:10" ht="16" thickBot="1" x14ac:dyDescent="0.25"/>
    <row r="60" spans="1:10" ht="33" thickBot="1" x14ac:dyDescent="0.25">
      <c r="A60" s="8"/>
      <c r="B60" s="9">
        <v>44573</v>
      </c>
      <c r="C60" s="10">
        <v>44574</v>
      </c>
      <c r="D60" s="10">
        <v>44575</v>
      </c>
      <c r="E60" s="10">
        <v>44576</v>
      </c>
      <c r="F60" s="10">
        <v>44577</v>
      </c>
      <c r="G60" s="10">
        <v>44578</v>
      </c>
      <c r="H60" s="10">
        <v>44579</v>
      </c>
      <c r="I60" s="11" t="s">
        <v>31</v>
      </c>
      <c r="J60" s="12" t="s">
        <v>32</v>
      </c>
    </row>
    <row r="61" spans="1:10" x14ac:dyDescent="0.2">
      <c r="A61" s="13">
        <v>0</v>
      </c>
      <c r="B61" s="14">
        <v>2</v>
      </c>
      <c r="C61" s="15">
        <v>1</v>
      </c>
      <c r="D61" s="15">
        <v>3</v>
      </c>
      <c r="E61" s="15">
        <v>5</v>
      </c>
      <c r="F61" s="15">
        <v>1</v>
      </c>
      <c r="G61" s="15">
        <v>0</v>
      </c>
      <c r="H61" s="16">
        <v>3</v>
      </c>
      <c r="I61" s="17">
        <v>1.7999999523162842</v>
      </c>
      <c r="J61" s="18">
        <v>2.1428570747375488</v>
      </c>
    </row>
    <row r="62" spans="1:10" x14ac:dyDescent="0.2">
      <c r="A62" s="13">
        <v>4.1666666666666699E-2</v>
      </c>
      <c r="B62" s="19">
        <v>1</v>
      </c>
      <c r="C62" s="20">
        <v>1</v>
      </c>
      <c r="D62" s="20">
        <v>1</v>
      </c>
      <c r="E62" s="20">
        <v>5</v>
      </c>
      <c r="F62" s="20">
        <v>2</v>
      </c>
      <c r="G62" s="20">
        <v>1</v>
      </c>
      <c r="H62" s="21">
        <v>0</v>
      </c>
      <c r="I62" s="17">
        <v>0.80000001192092896</v>
      </c>
      <c r="J62" s="18">
        <v>1.5714285373687744</v>
      </c>
    </row>
    <row r="63" spans="1:10" x14ac:dyDescent="0.2">
      <c r="A63" s="13">
        <v>8.3333333333333301E-2</v>
      </c>
      <c r="B63" s="19">
        <v>1</v>
      </c>
      <c r="C63" s="20">
        <v>0</v>
      </c>
      <c r="D63" s="20">
        <v>1</v>
      </c>
      <c r="E63" s="20">
        <v>1</v>
      </c>
      <c r="F63" s="20">
        <v>0</v>
      </c>
      <c r="G63" s="20">
        <v>1</v>
      </c>
      <c r="H63" s="21">
        <v>1</v>
      </c>
      <c r="I63" s="17">
        <v>0.80000001192092896</v>
      </c>
      <c r="J63" s="18">
        <v>0.71428573131561279</v>
      </c>
    </row>
    <row r="64" spans="1:10" x14ac:dyDescent="0.2">
      <c r="A64" s="13">
        <v>0.125</v>
      </c>
      <c r="B64" s="19">
        <v>0</v>
      </c>
      <c r="C64" s="20">
        <v>0</v>
      </c>
      <c r="D64" s="20">
        <v>0</v>
      </c>
      <c r="E64" s="20">
        <v>1</v>
      </c>
      <c r="F64" s="20">
        <v>1</v>
      </c>
      <c r="G64" s="20">
        <v>0</v>
      </c>
      <c r="H64" s="21">
        <v>0</v>
      </c>
      <c r="I64" s="17">
        <v>0</v>
      </c>
      <c r="J64" s="18">
        <v>0.28571429848670959</v>
      </c>
    </row>
    <row r="65" spans="1:10" x14ac:dyDescent="0.2">
      <c r="A65" s="13">
        <v>0.16666666666666699</v>
      </c>
      <c r="B65" s="19">
        <v>1</v>
      </c>
      <c r="C65" s="20">
        <v>2</v>
      </c>
      <c r="D65" s="20">
        <v>1</v>
      </c>
      <c r="E65" s="20">
        <v>2</v>
      </c>
      <c r="F65" s="20">
        <v>0</v>
      </c>
      <c r="G65" s="20">
        <v>0</v>
      </c>
      <c r="H65" s="21">
        <v>0</v>
      </c>
      <c r="I65" s="17">
        <v>0.80000001192092896</v>
      </c>
      <c r="J65" s="18">
        <v>0.8571428656578064</v>
      </c>
    </row>
    <row r="66" spans="1:10" x14ac:dyDescent="0.2">
      <c r="A66" s="13">
        <v>0.20833333333333301</v>
      </c>
      <c r="B66" s="19">
        <v>3</v>
      </c>
      <c r="C66" s="20">
        <v>3</v>
      </c>
      <c r="D66" s="20">
        <v>4</v>
      </c>
      <c r="E66" s="20">
        <v>1</v>
      </c>
      <c r="F66" s="20">
        <v>2</v>
      </c>
      <c r="G66" s="20">
        <v>0</v>
      </c>
      <c r="H66" s="21">
        <v>1</v>
      </c>
      <c r="I66" s="17">
        <v>2.2000000476837158</v>
      </c>
      <c r="J66" s="18">
        <v>2</v>
      </c>
    </row>
    <row r="67" spans="1:10" x14ac:dyDescent="0.2">
      <c r="A67" s="13">
        <v>0.25</v>
      </c>
      <c r="B67" s="19">
        <v>9</v>
      </c>
      <c r="C67" s="20">
        <v>10</v>
      </c>
      <c r="D67" s="20">
        <v>7</v>
      </c>
      <c r="E67" s="20">
        <v>6</v>
      </c>
      <c r="F67" s="20">
        <v>4</v>
      </c>
      <c r="G67" s="20">
        <v>6</v>
      </c>
      <c r="H67" s="21">
        <v>9</v>
      </c>
      <c r="I67" s="17">
        <v>8.1999998092651367</v>
      </c>
      <c r="J67" s="18">
        <v>7.2857141494750977</v>
      </c>
    </row>
    <row r="68" spans="1:10" x14ac:dyDescent="0.2">
      <c r="A68" s="13">
        <v>0.29166666666666702</v>
      </c>
      <c r="B68" s="19">
        <v>26</v>
      </c>
      <c r="C68" s="20">
        <v>27</v>
      </c>
      <c r="D68" s="20">
        <v>28</v>
      </c>
      <c r="E68" s="20">
        <v>19</v>
      </c>
      <c r="F68" s="20">
        <v>9</v>
      </c>
      <c r="G68" s="20">
        <v>28</v>
      </c>
      <c r="H68" s="21">
        <v>26</v>
      </c>
      <c r="I68" s="17">
        <v>27</v>
      </c>
      <c r="J68" s="18">
        <v>23.285715103149414</v>
      </c>
    </row>
    <row r="69" spans="1:10" x14ac:dyDescent="0.2">
      <c r="A69" s="13">
        <v>0.33333333333333298</v>
      </c>
      <c r="B69" s="19">
        <v>51</v>
      </c>
      <c r="C69" s="20">
        <v>50</v>
      </c>
      <c r="D69" s="20">
        <v>50</v>
      </c>
      <c r="E69" s="20">
        <v>20</v>
      </c>
      <c r="F69" s="20">
        <v>17</v>
      </c>
      <c r="G69" s="20">
        <v>58</v>
      </c>
      <c r="H69" s="21">
        <v>47</v>
      </c>
      <c r="I69" s="17">
        <v>51.200000762939453</v>
      </c>
      <c r="J69" s="18">
        <v>41.857143402099609</v>
      </c>
    </row>
    <row r="70" spans="1:10" x14ac:dyDescent="0.2">
      <c r="A70" s="13">
        <v>0.375</v>
      </c>
      <c r="B70" s="19">
        <v>50</v>
      </c>
      <c r="C70" s="20">
        <v>48</v>
      </c>
      <c r="D70" s="20">
        <v>51</v>
      </c>
      <c r="E70" s="20">
        <v>29</v>
      </c>
      <c r="F70" s="20">
        <v>27</v>
      </c>
      <c r="G70" s="20">
        <v>49</v>
      </c>
      <c r="H70" s="21">
        <v>54</v>
      </c>
      <c r="I70" s="17">
        <v>50.400001525878906</v>
      </c>
      <c r="J70" s="18">
        <v>44</v>
      </c>
    </row>
    <row r="71" spans="1:10" x14ac:dyDescent="0.2">
      <c r="A71" s="13">
        <v>0.41666666666666702</v>
      </c>
      <c r="B71" s="19">
        <v>51</v>
      </c>
      <c r="C71" s="20">
        <v>53</v>
      </c>
      <c r="D71" s="20">
        <v>53</v>
      </c>
      <c r="E71" s="20">
        <v>47</v>
      </c>
      <c r="F71" s="20">
        <v>46</v>
      </c>
      <c r="G71" s="20">
        <v>39</v>
      </c>
      <c r="H71" s="21">
        <v>46</v>
      </c>
      <c r="I71" s="17">
        <v>48.400001525878906</v>
      </c>
      <c r="J71" s="18">
        <v>47.857143402099609</v>
      </c>
    </row>
    <row r="72" spans="1:10" x14ac:dyDescent="0.2">
      <c r="A72" s="13">
        <v>0.45833333333333298</v>
      </c>
      <c r="B72" s="19">
        <v>55</v>
      </c>
      <c r="C72" s="20">
        <v>54</v>
      </c>
      <c r="D72" s="20">
        <v>74</v>
      </c>
      <c r="E72" s="20">
        <v>53</v>
      </c>
      <c r="F72" s="20">
        <v>61</v>
      </c>
      <c r="G72" s="20">
        <v>63</v>
      </c>
      <c r="H72" s="21">
        <v>56</v>
      </c>
      <c r="I72" s="17">
        <v>60.400001525878906</v>
      </c>
      <c r="J72" s="18">
        <v>59.428569793701172</v>
      </c>
    </row>
    <row r="73" spans="1:10" x14ac:dyDescent="0.2">
      <c r="A73" s="13">
        <v>0.5</v>
      </c>
      <c r="B73" s="19">
        <v>60</v>
      </c>
      <c r="C73" s="20">
        <v>55</v>
      </c>
      <c r="D73" s="20">
        <v>64</v>
      </c>
      <c r="E73" s="20">
        <v>81</v>
      </c>
      <c r="F73" s="20">
        <v>65</v>
      </c>
      <c r="G73" s="20">
        <v>62</v>
      </c>
      <c r="H73" s="21">
        <v>53</v>
      </c>
      <c r="I73" s="17">
        <v>58.799999237060547</v>
      </c>
      <c r="J73" s="18">
        <v>62.857143402099609</v>
      </c>
    </row>
    <row r="74" spans="1:10" x14ac:dyDescent="0.2">
      <c r="A74" s="13">
        <v>0.54166666666666696</v>
      </c>
      <c r="B74" s="19">
        <v>65</v>
      </c>
      <c r="C74" s="20">
        <v>67</v>
      </c>
      <c r="D74" s="20">
        <v>66</v>
      </c>
      <c r="E74" s="20">
        <v>77</v>
      </c>
      <c r="F74" s="20">
        <v>61</v>
      </c>
      <c r="G74" s="20">
        <v>61</v>
      </c>
      <c r="H74" s="21">
        <v>51</v>
      </c>
      <c r="I74" s="17">
        <v>62</v>
      </c>
      <c r="J74" s="18">
        <v>64</v>
      </c>
    </row>
    <row r="75" spans="1:10" x14ac:dyDescent="0.2">
      <c r="A75" s="13">
        <v>0.58333333333333304</v>
      </c>
      <c r="B75" s="19">
        <v>86</v>
      </c>
      <c r="C75" s="20">
        <v>72</v>
      </c>
      <c r="D75" s="20">
        <v>90</v>
      </c>
      <c r="E75" s="20">
        <v>70</v>
      </c>
      <c r="F75" s="20">
        <v>55</v>
      </c>
      <c r="G75" s="20">
        <v>61</v>
      </c>
      <c r="H75" s="21">
        <v>65</v>
      </c>
      <c r="I75" s="17">
        <v>74.800003051757812</v>
      </c>
      <c r="J75" s="18">
        <v>71.285713195800781</v>
      </c>
    </row>
    <row r="76" spans="1:10" x14ac:dyDescent="0.2">
      <c r="A76" s="13">
        <v>0.625</v>
      </c>
      <c r="B76" s="19">
        <v>88</v>
      </c>
      <c r="C76" s="20">
        <v>74</v>
      </c>
      <c r="D76" s="20">
        <v>79</v>
      </c>
      <c r="E76" s="20">
        <v>61</v>
      </c>
      <c r="F76" s="20">
        <v>60</v>
      </c>
      <c r="G76" s="20">
        <v>58</v>
      </c>
      <c r="H76" s="21">
        <v>76</v>
      </c>
      <c r="I76" s="17">
        <v>75</v>
      </c>
      <c r="J76" s="18">
        <v>70.857139587402344</v>
      </c>
    </row>
    <row r="77" spans="1:10" x14ac:dyDescent="0.2">
      <c r="A77" s="13">
        <v>0.66666666666666696</v>
      </c>
      <c r="B77" s="19">
        <v>68</v>
      </c>
      <c r="C77" s="20">
        <v>75</v>
      </c>
      <c r="D77" s="20">
        <v>87</v>
      </c>
      <c r="E77" s="20">
        <v>51</v>
      </c>
      <c r="F77" s="20">
        <v>50</v>
      </c>
      <c r="G77" s="20">
        <v>61</v>
      </c>
      <c r="H77" s="21">
        <v>69</v>
      </c>
      <c r="I77" s="17">
        <v>72</v>
      </c>
      <c r="J77" s="18">
        <v>65.857139587402344</v>
      </c>
    </row>
    <row r="78" spans="1:10" x14ac:dyDescent="0.2">
      <c r="A78" s="13">
        <v>0.70833333333333304</v>
      </c>
      <c r="B78" s="19">
        <v>91</v>
      </c>
      <c r="C78" s="20">
        <v>90</v>
      </c>
      <c r="D78" s="20">
        <v>79</v>
      </c>
      <c r="E78" s="20">
        <v>44</v>
      </c>
      <c r="F78" s="20">
        <v>25</v>
      </c>
      <c r="G78" s="20">
        <v>70</v>
      </c>
      <c r="H78" s="21">
        <v>91</v>
      </c>
      <c r="I78" s="17">
        <v>84.199996948242188</v>
      </c>
      <c r="J78" s="18">
        <v>70</v>
      </c>
    </row>
    <row r="79" spans="1:10" x14ac:dyDescent="0.2">
      <c r="A79" s="13">
        <v>0.75</v>
      </c>
      <c r="B79" s="19">
        <v>50</v>
      </c>
      <c r="C79" s="20">
        <v>49</v>
      </c>
      <c r="D79" s="20">
        <v>59</v>
      </c>
      <c r="E79" s="20">
        <v>26</v>
      </c>
      <c r="F79" s="20">
        <v>24</v>
      </c>
      <c r="G79" s="20">
        <v>56</v>
      </c>
      <c r="H79" s="21">
        <v>45</v>
      </c>
      <c r="I79" s="17">
        <v>51.799999237060547</v>
      </c>
      <c r="J79" s="18">
        <v>44.142856597900391</v>
      </c>
    </row>
    <row r="80" spans="1:10" x14ac:dyDescent="0.2">
      <c r="A80" s="13">
        <v>0.79166666666666696</v>
      </c>
      <c r="B80" s="19">
        <v>29</v>
      </c>
      <c r="C80" s="20">
        <v>31</v>
      </c>
      <c r="D80" s="20">
        <v>32</v>
      </c>
      <c r="E80" s="20">
        <v>25</v>
      </c>
      <c r="F80" s="20">
        <v>14</v>
      </c>
      <c r="G80" s="20">
        <v>29</v>
      </c>
      <c r="H80" s="21">
        <v>29</v>
      </c>
      <c r="I80" s="17">
        <v>30</v>
      </c>
      <c r="J80" s="18">
        <v>27</v>
      </c>
    </row>
    <row r="81" spans="1:10" x14ac:dyDescent="0.2">
      <c r="A81" s="13">
        <v>0.83333333333333304</v>
      </c>
      <c r="B81" s="19">
        <v>19</v>
      </c>
      <c r="C81" s="20">
        <v>18</v>
      </c>
      <c r="D81" s="20">
        <v>27</v>
      </c>
      <c r="E81" s="20">
        <v>21</v>
      </c>
      <c r="F81" s="20">
        <v>8</v>
      </c>
      <c r="G81" s="20">
        <v>15</v>
      </c>
      <c r="H81" s="21">
        <v>32</v>
      </c>
      <c r="I81" s="17">
        <v>22.200000762939453</v>
      </c>
      <c r="J81" s="18">
        <v>20</v>
      </c>
    </row>
    <row r="82" spans="1:10" x14ac:dyDescent="0.2">
      <c r="A82" s="13">
        <v>0.875</v>
      </c>
      <c r="B82" s="19">
        <v>16</v>
      </c>
      <c r="C82" s="20">
        <v>20</v>
      </c>
      <c r="D82" s="20">
        <v>12</v>
      </c>
      <c r="E82" s="20">
        <v>11</v>
      </c>
      <c r="F82" s="20">
        <v>4</v>
      </c>
      <c r="G82" s="20">
        <v>15</v>
      </c>
      <c r="H82" s="21">
        <v>12</v>
      </c>
      <c r="I82" s="17">
        <v>15</v>
      </c>
      <c r="J82" s="18">
        <v>12.857142448425293</v>
      </c>
    </row>
    <row r="83" spans="1:10" x14ac:dyDescent="0.2">
      <c r="A83" s="13">
        <v>0.91666666666666696</v>
      </c>
      <c r="B83" s="19">
        <v>6</v>
      </c>
      <c r="C83" s="20">
        <v>13</v>
      </c>
      <c r="D83" s="20">
        <v>7</v>
      </c>
      <c r="E83" s="20">
        <v>11</v>
      </c>
      <c r="F83" s="20">
        <v>6</v>
      </c>
      <c r="G83" s="20">
        <v>6</v>
      </c>
      <c r="H83" s="21">
        <v>11</v>
      </c>
      <c r="I83" s="17">
        <v>8.6000003814697266</v>
      </c>
      <c r="J83" s="18">
        <v>8.5714282989501953</v>
      </c>
    </row>
    <row r="84" spans="1:10" ht="16" thickBot="1" x14ac:dyDescent="0.25">
      <c r="A84" s="22">
        <v>0.95833333333333304</v>
      </c>
      <c r="B84" s="23">
        <v>10</v>
      </c>
      <c r="C84" s="24">
        <v>5</v>
      </c>
      <c r="D84" s="24">
        <v>3</v>
      </c>
      <c r="E84" s="24">
        <v>9</v>
      </c>
      <c r="F84" s="24">
        <v>3</v>
      </c>
      <c r="G84" s="24">
        <v>3</v>
      </c>
      <c r="H84" s="25">
        <v>4</v>
      </c>
      <c r="I84" s="26">
        <v>5</v>
      </c>
      <c r="J84" s="27">
        <v>5.2857141494750977</v>
      </c>
    </row>
    <row r="85" spans="1:10" x14ac:dyDescent="0.2">
      <c r="A85" s="28"/>
      <c r="B85" s="19"/>
      <c r="C85" s="20"/>
      <c r="D85" s="20"/>
      <c r="E85" s="20"/>
      <c r="F85" s="20"/>
      <c r="G85" s="20"/>
      <c r="H85" s="21"/>
      <c r="I85" s="29"/>
      <c r="J85" s="30"/>
    </row>
    <row r="86" spans="1:10" x14ac:dyDescent="0.2">
      <c r="A86" s="28" t="s">
        <v>33</v>
      </c>
      <c r="B86" s="19"/>
      <c r="C86" s="20"/>
      <c r="D86" s="20"/>
      <c r="E86" s="20"/>
      <c r="F86" s="20"/>
      <c r="G86" s="20"/>
      <c r="H86" s="21"/>
      <c r="I86" s="29"/>
      <c r="J86" s="30"/>
    </row>
    <row r="87" spans="1:10" x14ac:dyDescent="0.2">
      <c r="A87" s="28" t="s">
        <v>34</v>
      </c>
      <c r="B87" s="19">
        <v>741</v>
      </c>
      <c r="C87" s="20">
        <v>714</v>
      </c>
      <c r="D87" s="20">
        <v>780</v>
      </c>
      <c r="E87" s="20">
        <v>578</v>
      </c>
      <c r="F87" s="20">
        <v>500</v>
      </c>
      <c r="G87" s="20">
        <v>666</v>
      </c>
      <c r="H87" s="21">
        <v>679</v>
      </c>
      <c r="I87" s="17">
        <v>716</v>
      </c>
      <c r="J87" s="18">
        <v>665.4285888671875</v>
      </c>
    </row>
    <row r="88" spans="1:10" x14ac:dyDescent="0.2">
      <c r="A88" s="28" t="s">
        <v>35</v>
      </c>
      <c r="B88" s="19">
        <v>814</v>
      </c>
      <c r="C88" s="20">
        <v>793</v>
      </c>
      <c r="D88" s="20">
        <v>858</v>
      </c>
      <c r="E88" s="20">
        <v>641</v>
      </c>
      <c r="F88" s="20">
        <v>530</v>
      </c>
      <c r="G88" s="20">
        <v>731</v>
      </c>
      <c r="H88" s="21">
        <v>761</v>
      </c>
      <c r="I88" s="17">
        <v>791.4000244140625</v>
      </c>
      <c r="J88" s="18">
        <v>732.5714111328125</v>
      </c>
    </row>
    <row r="89" spans="1:10" x14ac:dyDescent="0.2">
      <c r="A89" s="28" t="s">
        <v>36</v>
      </c>
      <c r="B89" s="19">
        <v>830</v>
      </c>
      <c r="C89" s="20">
        <v>811</v>
      </c>
      <c r="D89" s="20">
        <v>868</v>
      </c>
      <c r="E89" s="20">
        <v>661</v>
      </c>
      <c r="F89" s="20">
        <v>539</v>
      </c>
      <c r="G89" s="20">
        <v>740</v>
      </c>
      <c r="H89" s="21">
        <v>776</v>
      </c>
      <c r="I89" s="17">
        <v>805</v>
      </c>
      <c r="J89" s="18">
        <v>746.42852783203125</v>
      </c>
    </row>
    <row r="90" spans="1:10" x14ac:dyDescent="0.2">
      <c r="A90" s="28" t="s">
        <v>37</v>
      </c>
      <c r="B90" s="19">
        <v>838</v>
      </c>
      <c r="C90" s="20">
        <v>818</v>
      </c>
      <c r="D90" s="20">
        <v>878</v>
      </c>
      <c r="E90" s="20">
        <v>676</v>
      </c>
      <c r="F90" s="20">
        <v>545</v>
      </c>
      <c r="G90" s="20">
        <v>742</v>
      </c>
      <c r="H90" s="21">
        <v>781</v>
      </c>
      <c r="I90" s="17">
        <v>811.39996337890625</v>
      </c>
      <c r="J90" s="18">
        <v>753.99993896484375</v>
      </c>
    </row>
    <row r="91" spans="1:10" ht="16" thickBot="1" x14ac:dyDescent="0.25">
      <c r="A91" s="31"/>
      <c r="B91" s="23"/>
      <c r="C91" s="24"/>
      <c r="D91" s="24"/>
      <c r="E91" s="24"/>
      <c r="F91" s="24"/>
      <c r="G91" s="24"/>
      <c r="H91" s="25"/>
      <c r="I91" s="32"/>
      <c r="J91" s="8"/>
    </row>
    <row r="92" spans="1:10" x14ac:dyDescent="0.2">
      <c r="A92" s="28" t="s">
        <v>38</v>
      </c>
      <c r="B92" s="33">
        <v>0.45833333333333298</v>
      </c>
      <c r="C92" s="34">
        <v>0.45833333333333298</v>
      </c>
      <c r="D92" s="34">
        <v>0.45833333333333298</v>
      </c>
      <c r="E92" s="34">
        <v>0.45833333333333298</v>
      </c>
      <c r="F92" s="34">
        <v>0.45833333333333298</v>
      </c>
      <c r="G92" s="34">
        <v>0.45833333333333298</v>
      </c>
      <c r="H92" s="35">
        <v>0.45833333333333298</v>
      </c>
      <c r="I92" s="36">
        <v>0.45833333333333298</v>
      </c>
      <c r="J92" s="37">
        <v>0.45833333333333298</v>
      </c>
    </row>
    <row r="93" spans="1:10" x14ac:dyDescent="0.2">
      <c r="A93" s="28"/>
      <c r="B93" s="19">
        <v>55</v>
      </c>
      <c r="C93" s="20">
        <v>54</v>
      </c>
      <c r="D93" s="20">
        <v>74</v>
      </c>
      <c r="E93" s="20">
        <v>53</v>
      </c>
      <c r="F93" s="20">
        <v>61</v>
      </c>
      <c r="G93" s="20">
        <v>63</v>
      </c>
      <c r="H93" s="21">
        <v>56</v>
      </c>
      <c r="I93" s="17">
        <v>60.400001525878906</v>
      </c>
      <c r="J93" s="18">
        <v>59.428569793701172</v>
      </c>
    </row>
    <row r="94" spans="1:10" x14ac:dyDescent="0.2">
      <c r="A94" s="28"/>
      <c r="B94" s="19"/>
      <c r="C94" s="20"/>
      <c r="D94" s="20"/>
      <c r="E94" s="20"/>
      <c r="F94" s="20"/>
      <c r="G94" s="20"/>
      <c r="H94" s="21"/>
      <c r="I94" s="29"/>
      <c r="J94" s="30"/>
    </row>
    <row r="95" spans="1:10" x14ac:dyDescent="0.2">
      <c r="A95" s="28" t="s">
        <v>39</v>
      </c>
      <c r="B95" s="33">
        <v>0.70833333333333304</v>
      </c>
      <c r="C95" s="34">
        <v>0.70833333333333304</v>
      </c>
      <c r="D95" s="34">
        <v>0.58333333333333304</v>
      </c>
      <c r="E95" s="34">
        <v>0.5</v>
      </c>
      <c r="F95" s="34">
        <v>0.5</v>
      </c>
      <c r="G95" s="34">
        <v>0.70833333333333304</v>
      </c>
      <c r="H95" s="35">
        <v>0.70833333333333304</v>
      </c>
      <c r="I95" s="36">
        <v>0.70833333333333304</v>
      </c>
      <c r="J95" s="37">
        <v>0.58333333333333304</v>
      </c>
    </row>
    <row r="96" spans="1:10" ht="16" thickBot="1" x14ac:dyDescent="0.25">
      <c r="A96" s="31"/>
      <c r="B96" s="23">
        <v>91</v>
      </c>
      <c r="C96" s="24">
        <v>90</v>
      </c>
      <c r="D96" s="24">
        <v>90</v>
      </c>
      <c r="E96" s="24">
        <v>81</v>
      </c>
      <c r="F96" s="24">
        <v>65</v>
      </c>
      <c r="G96" s="24">
        <v>70</v>
      </c>
      <c r="H96" s="25">
        <v>91</v>
      </c>
      <c r="I96" s="26">
        <v>84.199996948242188</v>
      </c>
      <c r="J96" s="27">
        <v>71.285713195800781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Plan</vt:lpstr>
      <vt:lpstr>Speed 12 01 2022</vt:lpstr>
      <vt:lpstr>Volume 12 01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Goodchild</dc:creator>
  <cp:lastModifiedBy>Joanne Kirk</cp:lastModifiedBy>
  <dcterms:created xsi:type="dcterms:W3CDTF">2019-02-05T09:36:06Z</dcterms:created>
  <dcterms:modified xsi:type="dcterms:W3CDTF">2022-02-01T13:38:59Z</dcterms:modified>
</cp:coreProperties>
</file>